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30" activeTab="3"/>
  </bookViews>
  <sheets>
    <sheet name="Dược liệu" sheetId="1" r:id="rId1"/>
    <sheet name="Thuốc CT-DL" sheetId="2" r:id="rId2"/>
    <sheet name="Thuốc BD gốc" sheetId="3" r:id="rId3"/>
    <sheet name="Thuốc Generic" sheetId="4" r:id="rId4"/>
    <sheet name="Thuốc phóng xạ" sheetId="5" r:id="rId5"/>
    <sheet name="Vi thuốc" sheetId="6" r:id="rId6"/>
  </sheets>
  <definedNames>
    <definedName name="_xlnm._FilterDatabase" localSheetId="0" hidden="1">'Dược liệu'!$A$3:$P$3</definedName>
    <definedName name="_xlnm._FilterDatabase" localSheetId="1" hidden="1">'Thuốc CT-DL'!$A$3:$N$110</definedName>
    <definedName name="_xlnm._FilterDatabase" localSheetId="5" hidden="1">'Vi thuốc'!$A$3:$P$97</definedName>
    <definedName name="_xlnm.Print_Titles" localSheetId="0">'Dược liệu'!$2:$3</definedName>
    <definedName name="_xlnm.Print_Titles" localSheetId="2">'Thuốc BD gốc'!$2:$3</definedName>
    <definedName name="_xlnm.Print_Titles" localSheetId="1">'Thuốc CT-DL'!$2:$3</definedName>
    <definedName name="_xlnm.Print_Titles" localSheetId="3">'Thuốc Generic'!$9:$10</definedName>
    <definedName name="_xlnm.Print_Titles" localSheetId="5">'Vi thuốc'!$2:$3</definedName>
  </definedNames>
  <calcPr fullCalcOnLoad="1"/>
</workbook>
</file>

<file path=xl/sharedStrings.xml><?xml version="1.0" encoding="utf-8"?>
<sst xmlns="http://schemas.openxmlformats.org/spreadsheetml/2006/main" count="8011" uniqueCount="2322">
  <si>
    <t>Đơn giá trúng thầu 2017 (có VAT)</t>
  </si>
  <si>
    <t>Chai/Túi/Lọ</t>
  </si>
  <si>
    <t>Valproat natri</t>
  </si>
  <si>
    <t>Vancomycin</t>
  </si>
  <si>
    <t>Vincamin + Rutin</t>
  </si>
  <si>
    <t>20mg + 40mg</t>
  </si>
  <si>
    <t>Vinpocetin</t>
  </si>
  <si>
    <t>10mg/2ml</t>
  </si>
  <si>
    <t>Vitamin A + D</t>
  </si>
  <si>
    <t>5000UI + 500UI</t>
  </si>
  <si>
    <t>Vitamin B1</t>
  </si>
  <si>
    <t xml:space="preserve">Vitamin B1 + 
Vitamin B6 + 
Vitamin B12 </t>
  </si>
  <si>
    <t>100mg +
200mg + 
200mcg</t>
  </si>
  <si>
    <t>Vitamin B1 + vitamin B6 + vitamin B12</t>
  </si>
  <si>
    <t>Mai mực thái phiến bỏ vỏ cứng sao qua</t>
  </si>
  <si>
    <t>Phụ tử chế (Hắc phụ)</t>
  </si>
  <si>
    <t>Radix Aconiti lateralis praeparata</t>
  </si>
  <si>
    <t>Phục Thần</t>
  </si>
  <si>
    <t>Rễ  phơi  khô thái phiến dày 2-3mm hoặc đoạn ngắn</t>
  </si>
  <si>
    <t xml:space="preserve">Táo nhân </t>
  </si>
  <si>
    <t>Netilmicin sulfat</t>
  </si>
  <si>
    <t>Vitamin E</t>
  </si>
  <si>
    <t>400UI</t>
  </si>
  <si>
    <t>Vitamin K</t>
  </si>
  <si>
    <t>Vitamin PP</t>
  </si>
  <si>
    <t xml:space="preserve">Xylometazolin </t>
  </si>
  <si>
    <t>Zoledronic acid</t>
  </si>
  <si>
    <t>2mg/5ml x 60ml</t>
  </si>
  <si>
    <t>200mg + 40mg/5ml x 100ml</t>
  </si>
  <si>
    <t>Acarbose</t>
  </si>
  <si>
    <t>4mg/100ml</t>
  </si>
  <si>
    <t>Albendazole</t>
  </si>
  <si>
    <t xml:space="preserve">10mg/1ml </t>
  </si>
  <si>
    <t>Paracetamol + codein phosphat</t>
  </si>
  <si>
    <t>Pilocarpin</t>
  </si>
  <si>
    <t>Avastin</t>
  </si>
  <si>
    <t>Bicalutamide</t>
  </si>
  <si>
    <t>Ganfort</t>
  </si>
  <si>
    <t>Combigan</t>
  </si>
  <si>
    <t>Paracetamol + Tramadol</t>
  </si>
  <si>
    <t>325mg + 37,5mg</t>
  </si>
  <si>
    <t>Ketoprofen</t>
  </si>
  <si>
    <t>120mg</t>
  </si>
  <si>
    <t>3 x 10 mũ 7 CFU, 3 x 10 mũ 7 CFU</t>
  </si>
  <si>
    <t>Bacillus Subtillis + Lactobacillis acidophilus + Kẽm Gluconate</t>
  </si>
  <si>
    <t>Bambuterol</t>
  </si>
  <si>
    <t>Benzylpenicilin</t>
  </si>
  <si>
    <t>Betahistin</t>
  </si>
  <si>
    <t>16mg</t>
  </si>
  <si>
    <t>Betamethason + Gentamicin + Miconazol</t>
  </si>
  <si>
    <t>Betamethason dipropionat</t>
  </si>
  <si>
    <t>6,4mg/10g</t>
  </si>
  <si>
    <t>Betaxolol</t>
  </si>
  <si>
    <t>Bevacizumab</t>
  </si>
  <si>
    <t>Dung dịch đậm đặc để pha dung dịch tiêm truyền</t>
  </si>
  <si>
    <t>Bisoprolol</t>
  </si>
  <si>
    <t>2,5mg</t>
  </si>
  <si>
    <t>Bisoprolol + Hydroclothiazid</t>
  </si>
  <si>
    <t xml:space="preserve">Bleomycin </t>
  </si>
  <si>
    <t>15mg</t>
  </si>
  <si>
    <t>Bortezomib</t>
  </si>
  <si>
    <t>Bromhexin</t>
  </si>
  <si>
    <t>8mg</t>
  </si>
  <si>
    <t>Budesonid</t>
  </si>
  <si>
    <t>500mcg/2ml</t>
  </si>
  <si>
    <t>64mcg/liều x 120 liều</t>
  </si>
  <si>
    <t>Bộ phận trên mặt đất đã phơi hoặc sấy khô, chích mật sao, vàng</t>
  </si>
  <si>
    <t>Hạt đã già được phơi hay sấy khô, sao đến có màu vỏ đen, ruột vàng.</t>
  </si>
  <si>
    <t xml:space="preserve">Rễ củ phơi héo, sấy ở nhiệt độ 40-50°C,  trong khoảng 3-4 ngày cho đến khi lớp ngoài có màu nâu hơi đen, ruột rễ sinh địa có màu nâu hơi vàng, </t>
  </si>
  <si>
    <t>Rễ củ phơi héo, sấy ở nhiệt độ 40-50°C,  trong khoảng 3-4 ngày cho đến khi lớp ngoài có màu nâu hơi đen, ruột rễ sinh địa có màu nâu hơi vàng, thái lát, phơi hay sấy khô</t>
  </si>
  <si>
    <t xml:space="preserve">Quả gần chín đã bỏ hạt phơi hay sấy khô  </t>
  </si>
  <si>
    <t>Những đoạn thân, cành, lá đã phơi khô</t>
  </si>
  <si>
    <t>Thân phơi hay sấy khô thái phiến dài 2-3 cm</t>
  </si>
  <si>
    <t>Thân rễ  thái phiến dày 1,5-2mm phơi hay sấy khô</t>
  </si>
  <si>
    <t>Hạt già đã phơi hay sấy khô, sao đến mặt ngoài có đen, trong màu nâu</t>
  </si>
  <si>
    <t>Thân rễ, thái phiến phơi hay sấy khô</t>
  </si>
  <si>
    <t>Quả chín già phơi hay sấy khô</t>
  </si>
  <si>
    <t>Dung dịch thuốc tiêm, tiêm</t>
  </si>
  <si>
    <t>Bột pha tiêm, có kèm dung môi, tiêm</t>
  </si>
  <si>
    <t>Bột pha dung dịch tiêm, tiêm truyền tĩnh mạch</t>
  </si>
  <si>
    <t>Dung dịch tiêm, tiêm tĩnh mạch</t>
  </si>
  <si>
    <t>Thuốc bột pha tiêm, tiêm</t>
  </si>
  <si>
    <t>Dung dịch tiêm, đóng sẵn trong bơm tiêm, tiêm</t>
  </si>
  <si>
    <t>Dung dịch đậm đặc để pha dung dịch tiêm truyền tĩnh mạch</t>
  </si>
  <si>
    <t>Viên nén phóng thích kéo dài, uống</t>
  </si>
  <si>
    <t>Viên nén bao phim phóng thích kéo dài, uống</t>
  </si>
  <si>
    <t>Hổn dịch xịt qua bình định liều điều áp, Xịt theo đường miệng</t>
  </si>
  <si>
    <t>Dung dịch đậm đặc để tiêm truyền tĩnh mạch</t>
  </si>
  <si>
    <t>Viên bao nén phim, uống</t>
  </si>
  <si>
    <t>Viên nén bao phim giải phóng có biến đổi, uống</t>
  </si>
  <si>
    <t>Dung dịch, uống</t>
  </si>
  <si>
    <t>Acid thioctic</t>
  </si>
  <si>
    <t>300mg/12ml</t>
  </si>
  <si>
    <t xml:space="preserve">Aescinat </t>
  </si>
  <si>
    <t>lọ</t>
  </si>
  <si>
    <t>0,5g + 0,1g</t>
  </si>
  <si>
    <t>Bột pha tiêm, tiêm truyền</t>
  </si>
  <si>
    <t>1g + 0,2g</t>
  </si>
  <si>
    <t>Amoxicilin + acid clavulanic</t>
  </si>
  <si>
    <t>Amoxicilin + sulbactam</t>
  </si>
  <si>
    <t>Viên nén bao phim, uống.</t>
  </si>
  <si>
    <t xml:space="preserve">Bacillus clausii </t>
  </si>
  <si>
    <t>2tỷ bào tử/gói</t>
  </si>
  <si>
    <t>Baclofen</t>
  </si>
  <si>
    <t>4mg/5ml; 10ml</t>
  </si>
  <si>
    <t>0,5mg/2ml</t>
  </si>
  <si>
    <t>Cafein (citrat)</t>
  </si>
  <si>
    <t>Calci lactat</t>
  </si>
  <si>
    <t>16mg +12,5mg</t>
  </si>
  <si>
    <t>0,5g</t>
  </si>
  <si>
    <t>Thuốc bột pha tiêm truyền</t>
  </si>
  <si>
    <t>Cefamandol</t>
  </si>
  <si>
    <t>Cefpodoxim</t>
  </si>
  <si>
    <t>200 mg</t>
  </si>
  <si>
    <t>Dung dịch hoặc bột pha tiêm truyền tĩnh mạch</t>
  </si>
  <si>
    <t>75 mg + 100mg</t>
  </si>
  <si>
    <t>100mg + 200mg</t>
  </si>
  <si>
    <t>2 triệu IU</t>
  </si>
  <si>
    <t>500 mcg</t>
  </si>
  <si>
    <t>500mg/40ml</t>
  </si>
  <si>
    <t>Domperidon</t>
  </si>
  <si>
    <t>Donepezil</t>
  </si>
  <si>
    <t>5 mg</t>
  </si>
  <si>
    <t>Doripenem</t>
  </si>
  <si>
    <t xml:space="preserve">Thuốc bột pha tiêm </t>
  </si>
  <si>
    <t>Enalapril  + Hydroclorothiazid</t>
  </si>
  <si>
    <t>5mg + 12,5mg</t>
  </si>
  <si>
    <t>Viên nén phân tán, uống</t>
  </si>
  <si>
    <t>20mg + 12,5mg</t>
  </si>
  <si>
    <t>Eprazinon</t>
  </si>
  <si>
    <t>Thông thảo</t>
  </si>
  <si>
    <t>Medulla Tetrapanacis</t>
  </si>
  <si>
    <t>Lõi thân khô của cây</t>
  </si>
  <si>
    <t>Thương truật</t>
  </si>
  <si>
    <t>Rhizoma Atractylodis</t>
  </si>
  <si>
    <t>Tiền hồ</t>
  </si>
  <si>
    <t>Radix Peucedani</t>
  </si>
  <si>
    <t>Tô tử</t>
  </si>
  <si>
    <t>Fructus Perillae frutescensis</t>
  </si>
  <si>
    <t>Trắc bách diệp</t>
  </si>
  <si>
    <t>Cacumen Platycladi</t>
  </si>
  <si>
    <t>Địa long</t>
  </si>
  <si>
    <t>Pheretima</t>
  </si>
  <si>
    <t>Toàn thân, rửa sạch, cắt khúc 2-3cm, phơi hay sấy khô/Sinh địa long</t>
  </si>
  <si>
    <t>Bạch cương tàm</t>
  </si>
  <si>
    <t>Bombyx Botryticatus</t>
  </si>
  <si>
    <t>Toàn thân phơi hay sấy khô của con Tằm nhà nuôi giai đoạn 4 đến 5 bị nhiễm vi nấm Bạch cương</t>
  </si>
  <si>
    <t xml:space="preserve">Bimatoprost </t>
  </si>
  <si>
    <t>Viên nén bao phim giải phóng có kiểm soát</t>
  </si>
  <si>
    <t>Oxcarbazepin</t>
  </si>
  <si>
    <t>Viên nén bao phim</t>
  </si>
  <si>
    <t>Rabeloc I.V</t>
  </si>
  <si>
    <t>Grandaxin</t>
  </si>
  <si>
    <t>Eprex 2000</t>
  </si>
  <si>
    <t>Epoetin alfa</t>
  </si>
  <si>
    <t>2000UI/0,5ml</t>
  </si>
  <si>
    <t>Pantoloc</t>
  </si>
  <si>
    <t>Pantoprazole (dưới dạng (Pantoprazole sodium)</t>
  </si>
  <si>
    <t>40 mg</t>
  </si>
  <si>
    <t>80mg + 5mg</t>
  </si>
  <si>
    <t>Sevorane</t>
  </si>
  <si>
    <t>Chirocaine</t>
  </si>
  <si>
    <t xml:space="preserve">Levobupivacain Hydrochloride </t>
  </si>
  <si>
    <t>5mg/ml Levobupivacaine</t>
  </si>
  <si>
    <t>Rabeprazole Sodium</t>
  </si>
  <si>
    <t>Ventavis</t>
  </si>
  <si>
    <t>Iloprost trometamol</t>
  </si>
  <si>
    <t>Lipofundin MCT/LCT 20% E</t>
  </si>
  <si>
    <t>Medium-chain Triglicerides 10,0g/100ml; Soya-bean Oil 10,0g/100ml</t>
  </si>
  <si>
    <t>Nhũ dịch tiêm truyền, Chai 100ml;</t>
  </si>
  <si>
    <t>20mcg/ 2ml</t>
  </si>
  <si>
    <t xml:space="preserve">Trạch tả </t>
  </si>
  <si>
    <t>Rhizoma Alismatis</t>
  </si>
  <si>
    <t>Trần bì</t>
  </si>
  <si>
    <t>Pericarpium Citri reticulatae perenne</t>
  </si>
  <si>
    <t>Vỏ quả chín đã phơi hoặc sấy khô để lâu năm</t>
  </si>
  <si>
    <t>Tri mẫu</t>
  </si>
  <si>
    <t>Rhizoma Anemarrhenae</t>
  </si>
  <si>
    <t>Trinh nữ (xấu hổ)</t>
  </si>
  <si>
    <t>Herba Mimosae pudicae</t>
  </si>
  <si>
    <t>Thân, rễ đã phơi hay sấy khô</t>
  </si>
  <si>
    <t>Trư linh</t>
  </si>
  <si>
    <t xml:space="preserve">Polyporus </t>
  </si>
  <si>
    <t>Hạch nấm đã phơi hay sấy khô</t>
  </si>
  <si>
    <t>Tử uyển</t>
  </si>
  <si>
    <t>Radix Asteris</t>
  </si>
  <si>
    <t>Tục đoạn</t>
  </si>
  <si>
    <t>Radix Dipsaci</t>
  </si>
  <si>
    <t>Tỳ giải</t>
  </si>
  <si>
    <t>Rhizoma Dioscoreae</t>
  </si>
  <si>
    <t>Uy linh tiên</t>
  </si>
  <si>
    <t>Radix et Rhizoma Clematidis</t>
  </si>
  <si>
    <t>Rễ, thân rễ phơi hay sấy khô</t>
  </si>
  <si>
    <t xml:space="preserve">Viễn chí </t>
  </si>
  <si>
    <t>Radix Polygalae</t>
  </si>
  <si>
    <t>Rễ  phơi hay sấy khô</t>
  </si>
  <si>
    <t>Xà sàng tử</t>
  </si>
  <si>
    <t>Fructus Cnidii</t>
  </si>
  <si>
    <t>Quả chín đã phơi sấy khô</t>
  </si>
  <si>
    <t>Xa tiền tử</t>
  </si>
  <si>
    <t>Semen Plantaginis</t>
  </si>
  <si>
    <t xml:space="preserve">Xích đồng nam </t>
  </si>
  <si>
    <t xml:space="preserve">Herba Clerodendri infortunati </t>
  </si>
  <si>
    <t>Xích thược</t>
  </si>
  <si>
    <t>Radix Paeoniae</t>
  </si>
  <si>
    <t>Xuyên bối mẫu</t>
  </si>
  <si>
    <t xml:space="preserve">Bulbus Fritillariae </t>
  </si>
  <si>
    <t>Thân hành đã phơi hay sấy khô</t>
  </si>
  <si>
    <t>Xuyên khung</t>
  </si>
  <si>
    <t>Rhizoma Ligustici wallichii</t>
  </si>
  <si>
    <t>Ý dĩ</t>
  </si>
  <si>
    <t>Semen Coicis</t>
  </si>
  <si>
    <t>Thân hành rửa sạch, phơi khô</t>
  </si>
  <si>
    <t>Nhân sâm ( 4 - 5 củ/100 gam)</t>
  </si>
  <si>
    <t>Radix Ginseng</t>
  </si>
  <si>
    <t>Nhân trần</t>
  </si>
  <si>
    <t>Herba Adenosmatis caerulei</t>
  </si>
  <si>
    <t>Thân cành mang lá và hoa đã phơi hay sấy khô</t>
  </si>
  <si>
    <t>Nhũ hương</t>
  </si>
  <si>
    <t>Gummi resina Olibanum</t>
  </si>
  <si>
    <t>Chất gôm nhựa lấy từ cây</t>
  </si>
  <si>
    <t>Nhục đậu khấu</t>
  </si>
  <si>
    <t>Semen Myristicae</t>
  </si>
  <si>
    <t>Nhục thung dung</t>
  </si>
  <si>
    <t>Herba Cistanches</t>
  </si>
  <si>
    <t>Thân thảo, nạc, có chất thịt, có vẩy đã phơi khô</t>
  </si>
  <si>
    <t>Ô dược</t>
  </si>
  <si>
    <t>Radix Linderae</t>
  </si>
  <si>
    <t>Ô tặc cốt</t>
  </si>
  <si>
    <t>Os Sepiae</t>
  </si>
  <si>
    <t>Mai mực rửa sạch phơi sấy khô</t>
  </si>
  <si>
    <t>Phá cố chỉ</t>
  </si>
  <si>
    <t>Fructus Psoraleae corylifoliae</t>
  </si>
  <si>
    <t>Phòng Phong</t>
  </si>
  <si>
    <t>Radix Saposhnikoviae divaricatae</t>
  </si>
  <si>
    <t>0,4% + 0,1%, lọ từ 5ml đến 10ml</t>
  </si>
  <si>
    <t>0,4%, lọ từ 5ml đến 10ml</t>
  </si>
  <si>
    <t>Viên nén bao phim tác dụng kéo dài, uống</t>
  </si>
  <si>
    <t>Dung dịch đậm đặc pha tiêm truyền</t>
  </si>
  <si>
    <t>Lọ/Ống/Bơm tiêm</t>
  </si>
  <si>
    <t>Viên nén (đóng vỉ), uống</t>
  </si>
  <si>
    <t>Dung dịch tiêm, tiêm truyền</t>
  </si>
  <si>
    <t>Gadoteric acid</t>
  </si>
  <si>
    <t>Galantamin</t>
  </si>
  <si>
    <t xml:space="preserve">4mg </t>
  </si>
  <si>
    <t>5mg/1ml</t>
  </si>
  <si>
    <t>Gelatin</t>
  </si>
  <si>
    <t>4% 500ml</t>
  </si>
  <si>
    <t>Gemcitabin</t>
  </si>
  <si>
    <t>1000mg</t>
  </si>
  <si>
    <t>Gentamicin</t>
  </si>
  <si>
    <t>80mg</t>
  </si>
  <si>
    <t>Gliclazid</t>
  </si>
  <si>
    <t>Viên giải phóng chậm, uống</t>
  </si>
  <si>
    <t>Glimepirid</t>
  </si>
  <si>
    <t>2mg</t>
  </si>
  <si>
    <t>Glucosamin</t>
  </si>
  <si>
    <t>Glucose</t>
  </si>
  <si>
    <t>10% 500ml</t>
  </si>
  <si>
    <t>20% 250ml</t>
  </si>
  <si>
    <t>20% 500ml</t>
  </si>
  <si>
    <t>30% 500ml</t>
  </si>
  <si>
    <t>5% 100ml</t>
  </si>
  <si>
    <t>Glutathion</t>
  </si>
  <si>
    <t>Glycerol</t>
  </si>
  <si>
    <t>Glycerol + camomile extract glycolic + mallow fluid extract</t>
  </si>
  <si>
    <t>9g</t>
  </si>
  <si>
    <t>10mg/10ml</t>
  </si>
  <si>
    <t>2,6mg</t>
  </si>
  <si>
    <t>Glycyl funtumin (hydroclorid)</t>
  </si>
  <si>
    <t>Glycyrrhizin + Glycin+ L-Cystein</t>
  </si>
  <si>
    <t>40mg+ 400mg+ 20mg/20 ml</t>
  </si>
  <si>
    <t>Goserelin acetat</t>
  </si>
  <si>
    <t>Haloperidol</t>
  </si>
  <si>
    <t>1,5mg</t>
  </si>
  <si>
    <t>Heparin (natri)</t>
  </si>
  <si>
    <t>25.000UI/5ml</t>
  </si>
  <si>
    <t>Heptaminol (hydroclorid)</t>
  </si>
  <si>
    <t>Huyết thanh kháng uốn ván</t>
  </si>
  <si>
    <t>1500UI/5ml</t>
  </si>
  <si>
    <t>Hydrocortison</t>
  </si>
  <si>
    <t>Hyoscin butylbromid</t>
  </si>
  <si>
    <t>Ibuprofen</t>
  </si>
  <si>
    <t>Ngưu nhĩ phong, La liễu</t>
  </si>
  <si>
    <t>Nha đạm tử, Berberin, Tỏi, Cát căn, Mộc hương.</t>
  </si>
  <si>
    <t>Phòng đảng sâm, Thương truật, Hoài sơn, Hậu phác, Mộc hương, Ô tặc cốt, Cam thảo.</t>
  </si>
  <si>
    <t>Xích đồng nam, Ngấy hương, Thục địa, Hoài sơn, Đan bì, Bạch linh, Trạch tả, Mật ong.</t>
  </si>
  <si>
    <t>Đan sâm, Tam thất, Borneol/Băng phiến/Camphor.</t>
  </si>
  <si>
    <t>Viên hoàn mềm 10g, uống</t>
  </si>
  <si>
    <t>Đinh lăng, Bạch quả, (Đậu tương).</t>
  </si>
  <si>
    <t>Đương quy, Xuyên khung, Bạch thược, Thục địa hoàng, Câu đằng, Kê huyết đằng, Hạ khô thảo, Quyết minh tử, Trân châu mẫu, Diên hồ sách, Tế tân.</t>
  </si>
  <si>
    <t>Chai/lọ</t>
  </si>
  <si>
    <t>Cát cánh, Kinh giới, Tử uyển, Bách bộ, Hạnh nhân, Cam thảo, Trần bì, Mạch môn.</t>
  </si>
  <si>
    <t>Glucophage XR 750mg</t>
  </si>
  <si>
    <t>3% 4,5g</t>
  </si>
  <si>
    <t>100mg + 10mg +  6,4 mg/1g; 12,5g</t>
  </si>
  <si>
    <t>Dioctahedral smectit</t>
  </si>
  <si>
    <t>40mg/0,4ml</t>
  </si>
  <si>
    <t>Glyceryl trinitrat
(Nitroglycerin)</t>
  </si>
  <si>
    <t>10g/15ml</t>
  </si>
  <si>
    <t>Lisinopril + Hydroclorothiazid</t>
  </si>
  <si>
    <t xml:space="preserve">Natri chondroitin sulfat
+ retinol palmitat + cholin hydrotartrat + riboflavin + thiamin hydroclorid 
</t>
  </si>
  <si>
    <t>Neomycin sulfat + gramicidin + 9-alpha fluohydrocortison acetat</t>
  </si>
  <si>
    <t>Bạch chỉ, Tân di hoa, Thương nhĩ tử, Tinh dầu Bạc hà</t>
  </si>
  <si>
    <t>Rễ đã được phơi khô</t>
  </si>
  <si>
    <t>Phục thần</t>
  </si>
  <si>
    <t>Poria</t>
  </si>
  <si>
    <t>Thể quả nấm (có lõi là rễ cây Thông) đã phơi hay sấy khô</t>
  </si>
  <si>
    <t>Quế chi</t>
  </si>
  <si>
    <t>Ramulus Cinnamomi</t>
  </si>
  <si>
    <t>Quế nhục</t>
  </si>
  <si>
    <t>Cortex Cinnamomi</t>
  </si>
  <si>
    <t>Râu ngô</t>
  </si>
  <si>
    <t>Styli et Stigmata Maydis</t>
  </si>
  <si>
    <t>Râu của quả ngô phơi hay sấy khô</t>
  </si>
  <si>
    <t>Sa nhân</t>
  </si>
  <si>
    <t>Fructus Amomi</t>
  </si>
  <si>
    <t>Quả gần chín đã bốc vỏ phơi hay sấy khô</t>
  </si>
  <si>
    <t>Sa sâm</t>
  </si>
  <si>
    <t>Radix Glehniae</t>
  </si>
  <si>
    <t>Rễ đã phơi sấy khô</t>
  </si>
  <si>
    <t>Sài hồ nam</t>
  </si>
  <si>
    <t>Radix Plucheae pteropodae</t>
  </si>
  <si>
    <t>Rễ, thân phơi hay khô</t>
  </si>
  <si>
    <t>Sinh địa</t>
  </si>
  <si>
    <t>Radix Rehmanniae glutinosae</t>
  </si>
  <si>
    <t>Sinh khương (gừng)</t>
  </si>
  <si>
    <t>Rhizoma Zingiberis recens</t>
  </si>
  <si>
    <t>Thân rễ tươi (củ)</t>
  </si>
  <si>
    <t>Sơn thù</t>
  </si>
  <si>
    <t>Fructus Corni officinalis</t>
  </si>
  <si>
    <t>Sơn tra</t>
  </si>
  <si>
    <t>Fructus Mali</t>
  </si>
  <si>
    <t>Quả chín đã thái miếng được phơi hay sấy khô</t>
  </si>
  <si>
    <t>187,8mg</t>
  </si>
  <si>
    <t>125 mg+ 25mg/5ml</t>
  </si>
  <si>
    <t>Ketoconazol</t>
  </si>
  <si>
    <t>Ketotifen</t>
  </si>
  <si>
    <t>0,69mg/ml</t>
  </si>
  <si>
    <t>L-Ornithin - L- aspartat</t>
  </si>
  <si>
    <t>Thuốc bột, uống</t>
  </si>
  <si>
    <t>Lansoprazol</t>
  </si>
  <si>
    <t>Lanzoprazol</t>
  </si>
  <si>
    <t>Letrozole</t>
  </si>
  <si>
    <t>Levofloxacin</t>
  </si>
  <si>
    <t xml:space="preserve">Levofloxacin </t>
  </si>
  <si>
    <t>Levomepromazin</t>
  </si>
  <si>
    <t>Levothyroxin</t>
  </si>
  <si>
    <t>Lidocain</t>
  </si>
  <si>
    <t>10% 38g</t>
  </si>
  <si>
    <t>2% 10ml</t>
  </si>
  <si>
    <t>Loperamid</t>
  </si>
  <si>
    <t xml:space="preserve"> 2mg</t>
  </si>
  <si>
    <t>Loratadin</t>
  </si>
  <si>
    <t>10 mg</t>
  </si>
  <si>
    <t>Losartan</t>
  </si>
  <si>
    <t>Macrogol</t>
  </si>
  <si>
    <t>10g</t>
  </si>
  <si>
    <t>400mg + 400mg</t>
  </si>
  <si>
    <t>800mg + 800mg +   100mg</t>
  </si>
  <si>
    <t>Magnesi sulfat</t>
  </si>
  <si>
    <t>15% 10ml</t>
  </si>
  <si>
    <t>Manitol</t>
  </si>
  <si>
    <t>Mebendazol</t>
  </si>
  <si>
    <t xml:space="preserve">Meclophenoxat </t>
  </si>
  <si>
    <t>Mecobalamin</t>
  </si>
  <si>
    <t>500mcg</t>
  </si>
  <si>
    <t>1500mcg</t>
  </si>
  <si>
    <t>Meloxicam</t>
  </si>
  <si>
    <t>7,5mg</t>
  </si>
  <si>
    <t>Mequitazin</t>
  </si>
  <si>
    <t>Methyl Prednisolon</t>
  </si>
  <si>
    <t>Cồn xoa bóp 50ml, dùng ngoài</t>
  </si>
  <si>
    <t>Chai/Lọ</t>
  </si>
  <si>
    <t xml:space="preserve">Số TT </t>
  </si>
  <si>
    <t>Tên dược liệu</t>
  </si>
  <si>
    <t>Tên khoa học</t>
  </si>
  <si>
    <t>Tiêu chẩn chất lượng</t>
  </si>
  <si>
    <t>Nhóm kỹ thuật</t>
  </si>
  <si>
    <t>DĐVN IV</t>
  </si>
  <si>
    <t>Kg</t>
  </si>
  <si>
    <t>Tên vị thuốc</t>
  </si>
  <si>
    <t>A giao</t>
  </si>
  <si>
    <t>Colla Corii Asini</t>
  </si>
  <si>
    <t>B</t>
  </si>
  <si>
    <t>DĐVN III</t>
  </si>
  <si>
    <t>Ba kích</t>
  </si>
  <si>
    <t>Radix Morindae officinalis</t>
  </si>
  <si>
    <t>N</t>
  </si>
  <si>
    <t>Rễ đã phơi hay sấy khô.</t>
  </si>
  <si>
    <t>Bá tử nhân</t>
  </si>
  <si>
    <t>Semen Platycladi orientalis</t>
  </si>
  <si>
    <t>Bạch biển đậu</t>
  </si>
  <si>
    <t>Semen Lablab</t>
  </si>
  <si>
    <t>Hạt già phơi hay sấy khô</t>
  </si>
  <si>
    <t>Bách bộ</t>
  </si>
  <si>
    <t>Radix Stemonae tuberosae</t>
  </si>
  <si>
    <t>Bạch chỉ</t>
  </si>
  <si>
    <t>Radix Angelicae dahuricae</t>
  </si>
  <si>
    <t>Rễ phơi hay sấy khô</t>
  </si>
  <si>
    <t>Bạch giới tử</t>
  </si>
  <si>
    <t>Semen Sinapis albae</t>
  </si>
  <si>
    <t>Hạt của quả chín đã phơi hay sấy khô</t>
  </si>
  <si>
    <t>Bách hợp</t>
  </si>
  <si>
    <t xml:space="preserve">Bulbus Lilii  </t>
  </si>
  <si>
    <t xml:space="preserve">Bạch linh </t>
  </si>
  <si>
    <t xml:space="preserve">Poria   </t>
  </si>
  <si>
    <t>Bạch mao căn</t>
  </si>
  <si>
    <t>Rhizoma Imperatae cylindricae</t>
  </si>
  <si>
    <t>Thân rễ đã phơi hay sấy khô</t>
  </si>
  <si>
    <t>TCCS</t>
  </si>
  <si>
    <t>Hạt đã phơi hay sấy khô</t>
  </si>
  <si>
    <t>Bạch thược</t>
  </si>
  <si>
    <t>Radix Paeoniae lactiflorae</t>
  </si>
  <si>
    <t>Bạch truật</t>
  </si>
  <si>
    <t>Rhizoma Atractylodis macrocephalae</t>
  </si>
  <si>
    <t>Thân rễ phơi hay sấy khô</t>
  </si>
  <si>
    <t>Bán hạ nam (Củ chóc)</t>
  </si>
  <si>
    <t>Rhizoma Typhonii trilobati</t>
  </si>
  <si>
    <t>Bồ công anh</t>
  </si>
  <si>
    <t>Herba Lactucae indicae</t>
  </si>
  <si>
    <t>Thân mang lá đã phơi hay sấy khô</t>
  </si>
  <si>
    <t>Cam thảo</t>
  </si>
  <si>
    <t>Radix Glycyrrhizae</t>
  </si>
  <si>
    <t>Can khương</t>
  </si>
  <si>
    <t>Rhizoma Zingiberis</t>
  </si>
  <si>
    <t>Cát căn</t>
  </si>
  <si>
    <t>Radix Puerariae thomsonii</t>
  </si>
  <si>
    <t>Rễ củ đã phơi hay sấy khô</t>
  </si>
  <si>
    <t>Cát cánh</t>
  </si>
  <si>
    <t>Radix Platycodi grandiflori</t>
  </si>
  <si>
    <t>Câu đằng</t>
  </si>
  <si>
    <t>Ramulus cum unco Uncariae</t>
  </si>
  <si>
    <t>Câu kỷ tử</t>
  </si>
  <si>
    <t>Fructus Lycii</t>
  </si>
  <si>
    <t>Quả chín phơi hay sấy khô</t>
  </si>
  <si>
    <t>Cẩu tích</t>
  </si>
  <si>
    <t>Rhizoma Cibotii</t>
  </si>
  <si>
    <t>Chè dây</t>
  </si>
  <si>
    <t>Folium  Ampelopsis</t>
  </si>
  <si>
    <t xml:space="preserve">Lá đã phơi sấy khô </t>
  </si>
  <si>
    <t>Chỉ thực</t>
  </si>
  <si>
    <t>Fructus Aurantii immaturus</t>
  </si>
  <si>
    <t xml:space="preserve">Chi tử </t>
  </si>
  <si>
    <t>Lumigan</t>
  </si>
  <si>
    <t>0,3mg/ml; lọ 3ml</t>
  </si>
  <si>
    <t>Nhũ dịch tiêm truyền, Chai 250ml;</t>
  </si>
  <si>
    <t>Bột pha tiêm</t>
  </si>
  <si>
    <t>20% 100ml</t>
  </si>
  <si>
    <t>Ống tiêm x 0,5ml</t>
  </si>
  <si>
    <t>Viên nén bao tan trong ruột</t>
  </si>
  <si>
    <t>Dược chất lỏng nguyên chất dùng để hít</t>
  </si>
  <si>
    <t>Dung dịch thuốc dạng hít</t>
  </si>
  <si>
    <t xml:space="preserve">Dung dịch tiêm, ống 10 ml </t>
  </si>
  <si>
    <t xml:space="preserve">Trileptal </t>
  </si>
  <si>
    <t>Iopamiro</t>
  </si>
  <si>
    <t xml:space="preserve">Iod (dưới dạng iopamidol 612.4mg/ml) </t>
  </si>
  <si>
    <t>Dung dịch tiêm,  50ml</t>
  </si>
  <si>
    <t>500mg + 5mg</t>
  </si>
  <si>
    <t>Metformin + Gliclazid</t>
  </si>
  <si>
    <t>500mg + 80mg</t>
  </si>
  <si>
    <t>Metformin + Glimepirid</t>
  </si>
  <si>
    <t>500mg + 1mg</t>
  </si>
  <si>
    <t>500mg + 2mg</t>
  </si>
  <si>
    <t>Methocarbamol</t>
  </si>
  <si>
    <t>1g/10ml</t>
  </si>
  <si>
    <t xml:space="preserve">Methotrexat </t>
  </si>
  <si>
    <t>Methyl prednisolon</t>
  </si>
  <si>
    <t>Methyldopa</t>
  </si>
  <si>
    <t>Metoclopramid</t>
  </si>
  <si>
    <t>Metronidazol</t>
  </si>
  <si>
    <t xml:space="preserve">Metronidazole + Miconazole </t>
  </si>
  <si>
    <t>Midazolam</t>
  </si>
  <si>
    <t>30 mg</t>
  </si>
  <si>
    <t>Moxifloxacin</t>
  </si>
  <si>
    <t>0,5% 5ml</t>
  </si>
  <si>
    <t>400mg/ 250ml</t>
  </si>
  <si>
    <t>Moxifloxacin + Dexamethason</t>
  </si>
  <si>
    <t>25mg + 5mg; 5ml</t>
  </si>
  <si>
    <t>Lọ</t>
  </si>
  <si>
    <t>Mupirocin</t>
  </si>
  <si>
    <t xml:space="preserve"> 100mg/5g</t>
  </si>
  <si>
    <t>250 mg</t>
  </si>
  <si>
    <t>N-acetylcystein</t>
  </si>
  <si>
    <t xml:space="preserve">Naloxon (hydroclorid) </t>
  </si>
  <si>
    <t>0,4mg/4ml</t>
  </si>
  <si>
    <t xml:space="preserve">Naphazolin </t>
  </si>
  <si>
    <t>Natri bicarbonat</t>
  </si>
  <si>
    <t>1,4% 250ml</t>
  </si>
  <si>
    <t>Natri clorid</t>
  </si>
  <si>
    <t>0,9% 100ml</t>
  </si>
  <si>
    <t>Natri clorid + natri citrat + kali clorid + glucose khan</t>
  </si>
  <si>
    <t xml:space="preserve"> 27,9g</t>
  </si>
  <si>
    <t>Natri Fucidat + betamethason</t>
  </si>
  <si>
    <t>200mg + 6,4mg/10g</t>
  </si>
  <si>
    <t>Natri hyaluronat</t>
  </si>
  <si>
    <t>Natri montelukast</t>
  </si>
  <si>
    <t>Amoxicilin + Cloxacilin</t>
  </si>
  <si>
    <t>500mg + 250mg</t>
  </si>
  <si>
    <t>Amoxicilin + Cloxacillin</t>
  </si>
  <si>
    <t>500mg + 500mg</t>
  </si>
  <si>
    <t>1g</t>
  </si>
  <si>
    <t>Ampicilin + sulbactam</t>
  </si>
  <si>
    <t>1mg</t>
  </si>
  <si>
    <t>Argyrol</t>
  </si>
  <si>
    <t>1% 5ml</t>
  </si>
  <si>
    <t>Atenolol</t>
  </si>
  <si>
    <t>Atorvastatin</t>
  </si>
  <si>
    <t>Viên bao phim, uống</t>
  </si>
  <si>
    <t>Atorvastatin + Ezetimibe</t>
  </si>
  <si>
    <t>10mg + 10mg</t>
  </si>
  <si>
    <t>Atropin (sulfat)</t>
  </si>
  <si>
    <t>0,25mg/1ml</t>
  </si>
  <si>
    <t>Attapulgit mormoivon hoạt hóa + hỗn hợp magnesi carbonat-nhôm hydroxyd</t>
  </si>
  <si>
    <t>Azithromycin</t>
  </si>
  <si>
    <t>200mg/5ml x 15ml</t>
  </si>
  <si>
    <t>125mg</t>
  </si>
  <si>
    <t>Bacillus claussii</t>
  </si>
  <si>
    <t>Hỗn dịch, uống</t>
  </si>
  <si>
    <t>Bacillus subtilis, Lactobacillus acidophilus</t>
  </si>
  <si>
    <t>10 mũ 8 CFU, 10 mũ 8 CFU</t>
  </si>
  <si>
    <t>0,75mg + 7,5mg/15g</t>
  </si>
  <si>
    <t>Hydroxy cloroquin</t>
  </si>
  <si>
    <t>Mã tiền, Ma hoàng, Tằm vôi, Nhũ hương, Một dược, Ngưu tất, Cam thảo, Thương truật.</t>
  </si>
  <si>
    <t>Cam thảo, Đảng sâm, Dịch chiết men bia.</t>
  </si>
  <si>
    <t>Chè dây.</t>
  </si>
  <si>
    <t>viên</t>
  </si>
  <si>
    <t>Hoàng liên, Vân Mộc hương, Đại hồi, Sa nhân, Quế nhục, Đinh hương.</t>
  </si>
  <si>
    <t>500mg + 20mg</t>
  </si>
  <si>
    <t xml:space="preserve">Pregabalin </t>
  </si>
  <si>
    <t>Ursodeoxycholic acid</t>
  </si>
  <si>
    <t>Desloratadin</t>
  </si>
  <si>
    <t>Lactulose</t>
  </si>
  <si>
    <t>Gelatin tannat</t>
  </si>
  <si>
    <t>250mg + 250mg</t>
  </si>
  <si>
    <t>Nefopam (hydroclorid)</t>
  </si>
  <si>
    <t>Miconazol</t>
  </si>
  <si>
    <t>Valsartan + hydroclorothiazid</t>
  </si>
  <si>
    <t>160 mg + 12,5 mg</t>
  </si>
  <si>
    <t>Milrinon</t>
  </si>
  <si>
    <t>Atracurium besylat</t>
  </si>
  <si>
    <t>1%/12,5g</t>
  </si>
  <si>
    <t>Bicalutamid</t>
  </si>
  <si>
    <t>150 mg</t>
  </si>
  <si>
    <t>Brinzolamid + Timolol</t>
  </si>
  <si>
    <t>Benazepril hydroclorid</t>
  </si>
  <si>
    <t>2g + 1g</t>
  </si>
  <si>
    <t>Pemetrexed</t>
  </si>
  <si>
    <t>Bình</t>
  </si>
  <si>
    <t xml:space="preserve">Viên </t>
  </si>
  <si>
    <t>Thân rễ rửa sạch, cắt bỏ rễ con, cạo bỏ vỏ, đồ chín, thái phiến dày 3 - 5 mm, phơi hay sấy khô</t>
  </si>
  <si>
    <t>Thân rễ rửa sạch, cắt bỏ rễ con, cạo bỏ vỏ, đồ chín, thái phiến dày 3 - 5 mm, phơi hay sấy khô, chế gừng</t>
  </si>
  <si>
    <t>Rễ rữa sạch, thái phiến phơi hay sấy khô, sao đến màu vàng nhạt, chích rượu</t>
  </si>
  <si>
    <t>Rễ cạo bỏ lớp bần phơi hay sấy khô</t>
  </si>
  <si>
    <t>Rễ cạo bỏ lớp bần  thái lát dày 1 - 2 mm, phơi hoặc sấy khô, chích mật ong</t>
  </si>
  <si>
    <t>Thân rễ thái phiến vát, dầy 2 - 3 mm phơ hay sấy khô, sao vàng</t>
  </si>
  <si>
    <t>Rễ củ, thái phiến dài khoảng 3 - 5 cm, dầy 3 - 4 mm. phơi hoặc sấy khô</t>
  </si>
  <si>
    <t>Rễ thái mỏng dày khoảng 2 - 3 mm, phơi hay sấy khô, chích mật</t>
  </si>
  <si>
    <t>Thân rễ đã loại bỏ lông phơi hay sấy khô</t>
  </si>
  <si>
    <t>Thân rễ thái phiến, dầy 3 - 5 mm, phơi hay sấy khô</t>
  </si>
  <si>
    <t>Đoạn thân hoặc cành cắt đoạn 2-3cm có gai hình mốc câu phơi hay sấy khô</t>
  </si>
  <si>
    <t>Quả non bổ đôi, phơi hoặc sấy khô</t>
  </si>
  <si>
    <t xml:space="preserve">Quả đã gần chín bổ đôi, phơi hay sấy khô </t>
  </si>
  <si>
    <t>Quả gần chín, nạo bỏ ruột, hạt, thái lát ngang, phơi hoặc sấy khô</t>
  </si>
  <si>
    <t>Hạt của quả chín phơi hoặc sấy khô</t>
  </si>
  <si>
    <t>Lá thu hái ở những cây sắp ra hoa được phơi hoặc sấy khô</t>
  </si>
  <si>
    <t>Toàn bộ phần trên mặt đất, rửa sạch, cắt đoạn 5 - 7cm, phơi khô.</t>
  </si>
  <si>
    <t>Thân rễ loại hết vỏ bẩn và lông nhỏ, thái phiến , phơi hay sấy khô</t>
  </si>
  <si>
    <t>Thân rễ loại hết vỏ bẩn và lông nhỏ, phơi hay sấy khô</t>
  </si>
  <si>
    <t xml:space="preserve">Thân rễ đã cạo vỏ,  thái thành phiến phơi hay sấy khô </t>
  </si>
  <si>
    <t>Thân rễ đã cạo vỏ, phơi hay khô</t>
  </si>
  <si>
    <t>Phầm trên mặt đất phơi hay sấy khô</t>
  </si>
  <si>
    <t>Rễ thái phiến, ủ rượu sao nhỏ lửa đến khô</t>
  </si>
  <si>
    <t xml:space="preserve">Nhân hạt lấy ở quả chín phơi khô, sao vàng </t>
  </si>
  <si>
    <t>Lõi thân thái phiến, phơi hay khô</t>
  </si>
  <si>
    <t>Vỏ rễ thái phiến, phơi hay khô</t>
  </si>
  <si>
    <t>Thân rễ  thái phiến phơi hay sấy khô</t>
  </si>
  <si>
    <t>93 mặt hàng</t>
  </si>
  <si>
    <t>163 mặt hàng</t>
  </si>
  <si>
    <t>Thuốc cốm, gói 2g, uống</t>
  </si>
  <si>
    <t>Dung dịch/bột, tiêm/truyền</t>
  </si>
  <si>
    <t>333 mg + 145mg</t>
  </si>
  <si>
    <t>10mg + 5mg/ml; 5 ml</t>
  </si>
  <si>
    <t>30mg/3 ml</t>
  </si>
  <si>
    <t>500mg/ 10ml</t>
  </si>
  <si>
    <t>100mg + 50mg /5g</t>
  </si>
  <si>
    <t>Valproat magnesi</t>
  </si>
  <si>
    <t>Raloxifen</t>
  </si>
  <si>
    <t>Ramipril</t>
  </si>
  <si>
    <t>2,5mg + 0,5mg /2,5ml</t>
  </si>
  <si>
    <t>300 mg + 100mg</t>
  </si>
  <si>
    <t>Levosulpirid</t>
  </si>
  <si>
    <t>Itoprid</t>
  </si>
  <si>
    <t>Magnesi hydroxyd + nhôm hydroxyd + simethicon</t>
  </si>
  <si>
    <t>Candesartan + Hydrochlorothiazid</t>
  </si>
  <si>
    <t>3,5mg</t>
  </si>
  <si>
    <t>750.000UI + 125mg</t>
  </si>
  <si>
    <t>1,5mg + 66,5mg/ 5ml, lọ 60ml</t>
  </si>
  <si>
    <t>1 mg</t>
  </si>
  <si>
    <t>1,6 mg</t>
  </si>
  <si>
    <t>1500mg + 100mg</t>
  </si>
  <si>
    <t>6% 500ml</t>
  </si>
  <si>
    <t>0,3% + 0,1% /3,5g</t>
  </si>
  <si>
    <t>Viên nén giải phóng chậm, uống</t>
  </si>
  <si>
    <t xml:space="preserve">35mg </t>
  </si>
  <si>
    <t>0,5% + 0,5% 10ml</t>
  </si>
  <si>
    <t>5000UI + 400UI</t>
  </si>
  <si>
    <t>5mg +     470mg</t>
  </si>
  <si>
    <t>0,05% 10ml</t>
  </si>
  <si>
    <t>0,1% 10ml</t>
  </si>
  <si>
    <t>Dung dịch, tiêm truyền tĩnh mạch</t>
  </si>
  <si>
    <t>Chai/Túi</t>
  </si>
  <si>
    <t>Bột pha tiêm, tiêm</t>
  </si>
  <si>
    <t>Viên nang , uống</t>
  </si>
  <si>
    <t xml:space="preserve">Thuốc bột, uống </t>
  </si>
  <si>
    <t>Hỗn dịch, nhỏ mắt</t>
  </si>
  <si>
    <t>Hỗn dịch khí dung, dùng để hít, xông</t>
  </si>
  <si>
    <t>Hỗn dịch, xịt mũi,</t>
  </si>
  <si>
    <t>Nhóm 3</t>
  </si>
  <si>
    <t>Nhóm 4</t>
  </si>
  <si>
    <t>Nhóm 1</t>
  </si>
  <si>
    <t>Nhóm 3</t>
  </si>
  <si>
    <t>300mg/2ml</t>
  </si>
  <si>
    <t>0,1mg</t>
  </si>
  <si>
    <t>30mg/2ml</t>
  </si>
  <si>
    <t>Rễ thái phiến phơi hay sấy khô</t>
  </si>
  <si>
    <t>Rễ phơi hay sấy khô dày thái phiến 1-2mm hoặc cắt đoạn ngắn</t>
  </si>
  <si>
    <t>Rễ củ con đã chế  thái dọc củ thành phiến dầy 0,2-0,5 cm.</t>
  </si>
  <si>
    <t>Rễ cắt khúc dài 2-3cm phơi hay sấy khô</t>
  </si>
  <si>
    <t>Thân rễ phơi hay sấy khô thái phiến dày 1-2mm</t>
  </si>
  <si>
    <t>Hach nấm phơi hay sấy khô thái phiến</t>
  </si>
  <si>
    <t>Thân cây phơi hay sấy khô thái phiến</t>
  </si>
  <si>
    <t>Thân hành phơi sấy khô, thái phiến</t>
  </si>
  <si>
    <t>Thân rễ phơi hay sấy khô, thái phiến dày 1-2mm</t>
  </si>
  <si>
    <t>Thân rễ phơi hay sấy khô, thái phiến dày 1-2 mm</t>
  </si>
  <si>
    <t>Rễ rửa sạch, cạo bỏ vỏ ngoài, thái phiến phơi hay sấy khô</t>
  </si>
  <si>
    <t>Thân rễ phơi hay sấy  khô thái phiến dày 1,5-2mm, sao vàng</t>
  </si>
  <si>
    <t>Rễ thái lát hoặc cắt khúc ngắn phơi hay sấy khô</t>
  </si>
  <si>
    <t>Thể quả nấm (có lõi rễ cây Thông)  thái phiến phơi hay sấy khô</t>
  </si>
  <si>
    <t>Thân có chất thịt, có vảy, loại bỏ tạp chất, rửa sạch, ủ mềm, thái lát dày, phơi hay sấy khô</t>
  </si>
  <si>
    <t>Thân rễ đã phơi hay sấy khô, thái phiến  lát mỏng dài 3- 5cm</t>
  </si>
  <si>
    <t xml:space="preserve">Thân rễ thái phiến dày khoảng 2mm, phơi hay sấy khô  </t>
  </si>
  <si>
    <t>Quả chín thái phiến mỏng phơi hay sấy khô</t>
  </si>
  <si>
    <t xml:space="preserve">Rễ  thái phiến dày 1,5-2mm phơi hay sấy khô </t>
  </si>
  <si>
    <t>Thành tiền (VNĐ)</t>
  </si>
  <si>
    <t>Đơn giá trúng thầu năm 2017 (có VAT)</t>
  </si>
  <si>
    <t>Chai/Túi/lọ</t>
  </si>
  <si>
    <t>Bình/Lọ</t>
  </si>
  <si>
    <t>Ống/Bơm tiêm</t>
  </si>
  <si>
    <t>Thành tiền  (VNĐ)</t>
  </si>
  <si>
    <t>6 mặt hàng</t>
  </si>
  <si>
    <t>Dung dịch nhỏ mũi, nhỏ mũi</t>
  </si>
  <si>
    <t>Nhân sâm, Lộc nhung, Đương quy, Đỗ trọng, Thục địa, Phục linh, Ngưu tất, Xuyên khung, Hà thủ ô đỏ, Ba kích, Nhục thung dung, Sơn thù, Bạch truật, Kim anh, Nhục quế, Cam thảo.</t>
  </si>
  <si>
    <t>Nhân sâm, Nhung hươu, (Cao ban long).</t>
  </si>
  <si>
    <t>Ô đầu, Địa liền, Đại hồi, Quế nhục/Quế chi, Thiên niên kiện, (Uy Linh tiên), (Mã tiền), Huyết giác, (Xuyên khung), Methyl salicylat/Camphora, (Tế tân), (Riềng).</t>
  </si>
  <si>
    <t>Quy bản/Cao xương, Thục địa, Hoàng bá, Tri mẫu.</t>
  </si>
  <si>
    <t>Sinh địa, Mạch môn, Thiên môn/Thiên môn đông, Táo nhân, Bá tử nhân, Huyền sâm, Viễn chí, Ngũ vị tử, Đảng sâm, Đương quy, Đan sâm, Phục thần, Cát cánh.</t>
  </si>
  <si>
    <t>Thổ miết trùng, Hồng hoa, Tự nhiên đồng, Long não, Hạt dưa chuột, Tục đoạn, Tam thất, Đương quy, Lạc tân phụ.</t>
  </si>
  <si>
    <t xml:space="preserve">Thục địa, Hoài sơn, Đan bì/Đơn bì/Mẫu đơn bì, Bạch linh/Bạch phục linh/Phục linh, Trạch tả, Sơn thù, Câu kỷ tử, Cúc hoa. </t>
  </si>
  <si>
    <t>Thục địa, Hoài sơn, Sơn thù, Đan bì/Mẫu đơn bì, Bạch linh/Phục linh, Trạch tả.</t>
  </si>
  <si>
    <t>Trinh nữ hoàng cung, Tri mẫu, Hoàng bá, Ích mẫu, Đào nhân, Trạch tả, Xích thược, Nhục quế</t>
  </si>
  <si>
    <t>Tục đoạn, Phòng phong, Hy thiêm, Độc hoạt, Tần giao, Bạch thược, Đương quy, Xuyên khung, Thiên niên kiện, Ngưu tất, Hoàng kỳ, Đỗ trọng, (Mã tiền).</t>
  </si>
  <si>
    <t xml:space="preserve">Gói </t>
  </si>
  <si>
    <t>Túi/gói</t>
  </si>
  <si>
    <t>Thuốc nước, ống 10ml, uống</t>
  </si>
  <si>
    <t>Viên hoàn cứng, gói 5g, uống</t>
  </si>
  <si>
    <t>Viên hoàn cứng, gói 4g, uống</t>
  </si>
  <si>
    <t>Tên thuốc biệt dược</t>
  </si>
  <si>
    <t>Glucobay 50</t>
  </si>
  <si>
    <t>Aminoplasmal B.Braun</t>
  </si>
  <si>
    <t>5%, 500ml</t>
  </si>
  <si>
    <t>Aminoplasmal</t>
  </si>
  <si>
    <t xml:space="preserve">Acid amin </t>
  </si>
  <si>
    <t>5%, 250ml</t>
  </si>
  <si>
    <t>Zometa</t>
  </si>
  <si>
    <t xml:space="preserve">Acid Zoledronic </t>
  </si>
  <si>
    <t>Zentel</t>
  </si>
  <si>
    <t>Xatral XL</t>
  </si>
  <si>
    <t>Alfuzosin HCl</t>
  </si>
  <si>
    <t>Viên nén phóng thích chậm, uống</t>
  </si>
  <si>
    <t>Alteplase</t>
  </si>
  <si>
    <t>Cordarone</t>
  </si>
  <si>
    <t>Amiodaron</t>
  </si>
  <si>
    <t>150mg/3ml</t>
  </si>
  <si>
    <t>Amlor</t>
  </si>
  <si>
    <t>Amlodipine besilate</t>
  </si>
  <si>
    <t>5mg Amlodipine</t>
  </si>
  <si>
    <t>Augmentin</t>
  </si>
  <si>
    <t>Lipitor</t>
  </si>
  <si>
    <t>Tractocile</t>
  </si>
  <si>
    <t>Atosiban</t>
  </si>
  <si>
    <t>7,5mg/ml x 5ml</t>
  </si>
  <si>
    <t>Casodex</t>
  </si>
  <si>
    <t xml:space="preserve"> 50mg</t>
  </si>
  <si>
    <t>Bimatoprost và Timolol</t>
  </si>
  <si>
    <t>Bimatoprost 0,3mg/ml + Timolol 5 mg/ml, lọ 3ml</t>
  </si>
  <si>
    <t xml:space="preserve">Dung dịch nhỏ mắt, lọ 3ml </t>
  </si>
  <si>
    <t>Concor</t>
  </si>
  <si>
    <t>Tracleer</t>
  </si>
  <si>
    <t xml:space="preserve">Bosentan </t>
  </si>
  <si>
    <t>Brimonidine tartrate, Timolol maleat</t>
  </si>
  <si>
    <t>Mỗi ml chứa: Brimonidine tartrat 2mg; Timolol 5mg</t>
  </si>
  <si>
    <t xml:space="preserve">Dung dịch nhỏ mắt, lọ 5ml </t>
  </si>
  <si>
    <t>Azopt Drop</t>
  </si>
  <si>
    <t>Brinzolamide 1%</t>
  </si>
  <si>
    <t>1%; 5ml</t>
  </si>
  <si>
    <t>Hỗn dịch nhỏ mắt, lọ 5ml</t>
  </si>
  <si>
    <t>Pulmicort</t>
  </si>
  <si>
    <t>Hỗn dịch khí dung dùng để hít, xông</t>
  </si>
  <si>
    <t>Symbicort Turbuhaler</t>
  </si>
  <si>
    <t>Viên hoàn cứng, gói 8g, uống</t>
  </si>
  <si>
    <t>Viên hoàn cứng, gói 12,5g , uống</t>
  </si>
  <si>
    <t>Viên hoàn cứng, gói 6g, uống</t>
  </si>
  <si>
    <t xml:space="preserve">Salbutamol  + Ipratropium </t>
  </si>
  <si>
    <t>0,5mg/1ml</t>
  </si>
  <si>
    <t xml:space="preserve">Sắt Fumarat ; Acid Folic </t>
  </si>
  <si>
    <t>182mg + 0,5mg</t>
  </si>
  <si>
    <t xml:space="preserve">Sắt fumarat + acid folic </t>
  </si>
  <si>
    <t>310 mg + 0,35mg</t>
  </si>
  <si>
    <t>200mg + 1,5mg</t>
  </si>
  <si>
    <t>Sắt sucrose (hay dextran)</t>
  </si>
  <si>
    <t>Sertralin</t>
  </si>
  <si>
    <t>Sevoflurane</t>
  </si>
  <si>
    <t xml:space="preserve">Lọ </t>
  </si>
  <si>
    <t>Simvastatin</t>
  </si>
  <si>
    <t>Sitagliptin</t>
  </si>
  <si>
    <t>Sorbitol</t>
  </si>
  <si>
    <t xml:space="preserve"> 5g</t>
  </si>
  <si>
    <t>Can</t>
  </si>
  <si>
    <t>Sorbitol + Natri citrat</t>
  </si>
  <si>
    <t>Spiramycin</t>
  </si>
  <si>
    <t>Spiramycin + metronidazol</t>
  </si>
  <si>
    <t>Spironolacton</t>
  </si>
  <si>
    <t>Sucralfat</t>
  </si>
  <si>
    <t>Sulfadiazin bạc</t>
  </si>
  <si>
    <t>1% 20g</t>
  </si>
  <si>
    <t xml:space="preserve">Sulfamethoxazol +  trimethoprim </t>
  </si>
  <si>
    <t>200mg + 40mg</t>
  </si>
  <si>
    <t>400mg + 80mg</t>
  </si>
  <si>
    <t>Chai</t>
  </si>
  <si>
    <t>Sulpirid</t>
  </si>
  <si>
    <t xml:space="preserve">Suxamethonium clorid </t>
  </si>
  <si>
    <t>Tacrolimus</t>
  </si>
  <si>
    <t>Telmisartan</t>
  </si>
  <si>
    <t>Telmisartan + hydroclorothiazid</t>
  </si>
  <si>
    <t>40mg + 12,5mg</t>
  </si>
  <si>
    <t>Tenofovir (TDF)</t>
  </si>
  <si>
    <t>Terbutaline sulfat + Guaiphenesin</t>
  </si>
  <si>
    <t>Terlipressin</t>
  </si>
  <si>
    <t xml:space="preserve">Testosterone Enanthate </t>
  </si>
  <si>
    <t>Tetracyclin</t>
  </si>
  <si>
    <t>1% 5g</t>
  </si>
  <si>
    <t>Theophylin</t>
  </si>
  <si>
    <t>Thiamazol</t>
  </si>
  <si>
    <t>Thiocolchicoside</t>
  </si>
  <si>
    <t>2mg/2ml</t>
  </si>
  <si>
    <t>Morphin</t>
  </si>
  <si>
    <t>Carbocistein</t>
  </si>
  <si>
    <t>375mg</t>
  </si>
  <si>
    <t>2mg/ml x2ml</t>
  </si>
  <si>
    <t>Thymosin alpha I</t>
  </si>
  <si>
    <t>Tianeptin</t>
  </si>
  <si>
    <t>12,5mg</t>
  </si>
  <si>
    <t>Ticarcilin + acid clavulanic</t>
  </si>
  <si>
    <t>Tinh bột este hóa (hydroxyetyl starch)</t>
  </si>
  <si>
    <t>Tinidazol</t>
  </si>
  <si>
    <t>400mg/ 100ml</t>
  </si>
  <si>
    <t>Tobramycin</t>
  </si>
  <si>
    <t>Tobramycin + dexamethason</t>
  </si>
  <si>
    <t xml:space="preserve">0,3% +0,1%/5ml </t>
  </si>
  <si>
    <t>Tolperison</t>
  </si>
  <si>
    <t>Tranexamic acid</t>
  </si>
  <si>
    <t>Trastuzumab</t>
  </si>
  <si>
    <t>Travoprost</t>
  </si>
  <si>
    <t>Trihexyphenidyl (hydroclorid)</t>
  </si>
  <si>
    <t>Trimetazidin</t>
  </si>
  <si>
    <t>35mg</t>
  </si>
  <si>
    <t>Tropicamid + phenyl-eprine hydroclorid</t>
  </si>
  <si>
    <t>Bupivacain</t>
  </si>
  <si>
    <t>5mg/ml x 4ml</t>
  </si>
  <si>
    <t>Cafein</t>
  </si>
  <si>
    <t>50mg/2ml</t>
  </si>
  <si>
    <t>Calci carbonat</t>
  </si>
  <si>
    <t>1250 mg</t>
  </si>
  <si>
    <t xml:space="preserve">Moxifloxacin </t>
  </si>
  <si>
    <t>0,5%/5ml</t>
  </si>
  <si>
    <t>Dung dịch nhỏ mắt, Nhỏ mắt</t>
  </si>
  <si>
    <t>Sanlein</t>
  </si>
  <si>
    <t>Natri hyaluronate</t>
  </si>
  <si>
    <t>1mg /1mlx5ml</t>
  </si>
  <si>
    <t>Depakine Chrono</t>
  </si>
  <si>
    <t>Natri valproat + acid valproic</t>
  </si>
  <si>
    <t>333mg+ 145mg</t>
  </si>
  <si>
    <t>Viên nén bao phim giải phóng kéo dài, uống</t>
  </si>
  <si>
    <t>Lipofundin MCT/LCT</t>
  </si>
  <si>
    <t>Nhũ dịch lipid</t>
  </si>
  <si>
    <t>Adalat</t>
  </si>
  <si>
    <t>Nimotop</t>
  </si>
  <si>
    <t>Sandostatin</t>
  </si>
  <si>
    <t>Octreotid</t>
  </si>
  <si>
    <t>0,1mg/ml</t>
  </si>
  <si>
    <t>Oflovid ophthalmic ointment</t>
  </si>
  <si>
    <t>0,3%; 3,5g</t>
  </si>
  <si>
    <t>Thuốc mỡ tra mắt, Tra mắt</t>
  </si>
  <si>
    <t>3mg/ml; 5ml</t>
  </si>
  <si>
    <t>Pataday Drop</t>
  </si>
  <si>
    <t>Olopatadine 
hydrochloride 0,2%</t>
  </si>
  <si>
    <t>0,2% 2,5ml</t>
  </si>
  <si>
    <t xml:space="preserve">Tamiflu </t>
  </si>
  <si>
    <t>Oseltamivir</t>
  </si>
  <si>
    <t>Anzatax</t>
  </si>
  <si>
    <t xml:space="preserve">Paclitaxel </t>
  </si>
  <si>
    <t xml:space="preserve">Pegasys </t>
  </si>
  <si>
    <t>Coversyl</t>
  </si>
  <si>
    <t>Perindopril Arginine</t>
  </si>
  <si>
    <t>Trivastal Retard</t>
  </si>
  <si>
    <t>Piribedil 50mg</t>
  </si>
  <si>
    <t>Viên phóng thích chậm, uống</t>
  </si>
  <si>
    <t>Sifrol</t>
  </si>
  <si>
    <t>Pramipexole HCL</t>
  </si>
  <si>
    <t>Pariet</t>
  </si>
  <si>
    <t>Mucosta</t>
  </si>
  <si>
    <t>Rebamipid</t>
  </si>
  <si>
    <t>Hyperium</t>
  </si>
  <si>
    <t>Rilmenidin</t>
  </si>
  <si>
    <t xml:space="preserve">Rituximab </t>
  </si>
  <si>
    <t>Esmeron</t>
  </si>
  <si>
    <t>Rocuronium bromide</t>
  </si>
  <si>
    <t>10mg/ml x 5ml</t>
  </si>
  <si>
    <t>Crestor</t>
  </si>
  <si>
    <t>Ventolin nebules</t>
  </si>
  <si>
    <t>Salbutamol sulfat</t>
  </si>
  <si>
    <t>2,5mg/2,5ml</t>
  </si>
  <si>
    <t>Dung dịch khí dung</t>
  </si>
  <si>
    <t>Neomycin + polymyxin B + dexamethason</t>
  </si>
  <si>
    <t>Neostigmin bromid</t>
  </si>
  <si>
    <t>Nhũ dịch lipid 10%</t>
  </si>
  <si>
    <t>Nicardipin</t>
  </si>
  <si>
    <t>Nifedipin</t>
  </si>
  <si>
    <t>Niketamid</t>
  </si>
  <si>
    <t>Nimodipin</t>
  </si>
  <si>
    <t xml:space="preserve">Nor adrenalin </t>
  </si>
  <si>
    <t>Nước cất pha tiêm</t>
  </si>
  <si>
    <t>10ml</t>
  </si>
  <si>
    <t>5ml</t>
  </si>
  <si>
    <t>Nystatin + metronidazol + Cloramphenicol + dexamethason acetat</t>
  </si>
  <si>
    <t>Ofloxacin</t>
  </si>
  <si>
    <t>Olanzapin</t>
  </si>
  <si>
    <t>Omeprazol</t>
  </si>
  <si>
    <t>Ondansetron</t>
  </si>
  <si>
    <t>Tam thất ( 7 củ/100gam)</t>
  </si>
  <si>
    <t>Radix Panasis notoginseng</t>
  </si>
  <si>
    <t>Tần giao</t>
  </si>
  <si>
    <t>Radix Gentianae macrophyllae</t>
  </si>
  <si>
    <t>Rễ đã được phơi  hay sấy khô</t>
  </si>
  <si>
    <t>Tang bạch bì</t>
  </si>
  <si>
    <t>Cortex Mori albae radicis</t>
  </si>
  <si>
    <t>9,1 mg / Lọ.  Độ tinh khiết ≥ 95%. Hoạt độ gắn với Tc-99m : 3.7 - 2000 MBq/ Lọ.</t>
  </si>
  <si>
    <t>3 mg / Lọ. Độ tinh khiết ≥ 95%. Hoạt độ gắn với Tc-99m : 0.74 - 11.1 GBq/Lọ</t>
  </si>
  <si>
    <t>Iode131 (I-131)</t>
  </si>
  <si>
    <t>200mCi/ Bình. Hoạt độ &gt;1000 GBq/mg. Độ tinh khiết hóa chất phóng xạ:  ≥ 95 %. Độ pH: 8 – 11.</t>
  </si>
  <si>
    <t>Pyrophosphate (PYP)</t>
  </si>
  <si>
    <t>20,12 mg /Lọ.  Hoạt độ gắn với Tc-99m: 740-925MBq/Lọ</t>
  </si>
  <si>
    <t>Technetium 99m (Tc-99m)</t>
  </si>
  <si>
    <t xml:space="preserve">216mCi/ Bình. Độ tinh khiết ≥ 95%. Độ pH: 4 - 8, hoạt độ 8GBq / bình. </t>
  </si>
  <si>
    <t>Bột đông khô, tiêm tĩnh mạch</t>
  </si>
  <si>
    <t>1 mg/Lọ.  Độ tinh khiết phóng xạ ≥ 95%. Hoạt độ gắn với Tc-99m : 3.7 GBq/Lọ</t>
  </si>
  <si>
    <t xml:space="preserve">Hydroxymethylene Diphosphonate
(HMDP)
</t>
  </si>
  <si>
    <t>Dung dịch, Tiêm tĩnh mạch</t>
  </si>
  <si>
    <t>81mg</t>
  </si>
  <si>
    <t>Thuốc mỡ tra mắt</t>
  </si>
  <si>
    <t>9,12% 20ml</t>
  </si>
  <si>
    <t>20% 50ml</t>
  </si>
  <si>
    <t>25% 50ml</t>
  </si>
  <si>
    <t>Thuốc bột pha hỗn dịch, uống</t>
  </si>
  <si>
    <t>1g + 500mg</t>
  </si>
  <si>
    <t>Thuốc nhỏ mắt</t>
  </si>
  <si>
    <t>3,3g /gói</t>
  </si>
  <si>
    <t>2 tỷ bào tử /5ml</t>
  </si>
  <si>
    <t>Thành phần thuốc</t>
  </si>
  <si>
    <t>Dạng bào chế, đường dùng</t>
  </si>
  <si>
    <t>Actiso, Biển súc/Rau đắng đất, Bìm bìm/Bìm bìm biếc, (Diệp hạ châu), (Nghệ).</t>
  </si>
  <si>
    <t>Bạch linh, Cát cánh, Tỳ bà diệp/Tỳ bà, Tang Bạch bì, Ma hoàng, Thiên môn đông/Mạch môn, Bạc hà/Lá bạc hà, Bán hạ chế, Bách bộ, Mơ muối/Ô mai, Cam thảo, Bạch phàn, Tinh dầu bạc hà/menthol, (Bàng sa).</t>
  </si>
  <si>
    <t>Siro thuốc 125ml, uống</t>
  </si>
  <si>
    <t>800 mg + 611,76 mg + 80 mg</t>
  </si>
  <si>
    <t>Gói hỗn dịch, Uống</t>
  </si>
  <si>
    <t>Nhóm 2</t>
  </si>
  <si>
    <t>Viên phóng thích có kiểm soát kéo dài, uống</t>
  </si>
  <si>
    <t>Metoprolol</t>
  </si>
  <si>
    <t>2,5 mg</t>
  </si>
  <si>
    <t>Metronidazol + neomycin + nystatin</t>
  </si>
  <si>
    <t>5,56 mg dưới dạng Midazolam HCl</t>
  </si>
  <si>
    <t xml:space="preserve">Mirtazapine </t>
  </si>
  <si>
    <t>13,91 g + 3,18 g / 100 ml</t>
  </si>
  <si>
    <t>Dung dịch, thụt tháo</t>
  </si>
  <si>
    <t>Natamycin</t>
  </si>
  <si>
    <t xml:space="preserve">Viên nén, đặt âm đạo </t>
  </si>
  <si>
    <t>8,4% 10ml</t>
  </si>
  <si>
    <t>Chai/Túi/ Lọ</t>
  </si>
  <si>
    <t>Viên nén. Uống</t>
  </si>
  <si>
    <t>Nicorandil</t>
  </si>
  <si>
    <t>30mg/ 10ml</t>
  </si>
  <si>
    <t xml:space="preserve">Nystatin + Neomycin + Polymycin B  </t>
  </si>
  <si>
    <t>100.000UI + 35.000UI + 35.000UI</t>
  </si>
  <si>
    <t>Viên nang mềm, đặt âm đạo</t>
  </si>
  <si>
    <t xml:space="preserve">Dung dịch tiêm truyền </t>
  </si>
  <si>
    <t xml:space="preserve">Viên nén bao phim, uống </t>
  </si>
  <si>
    <t>4 mg</t>
  </si>
  <si>
    <t>650mg + 20mg + 10mg</t>
  </si>
  <si>
    <t>Viên nén sủi bọt, uống.</t>
  </si>
  <si>
    <t>4mg + 10mg</t>
  </si>
  <si>
    <t>4 g + 0,5g</t>
  </si>
  <si>
    <t>400 mg</t>
  </si>
  <si>
    <t>Prednisolon acetat 1%</t>
  </si>
  <si>
    <t>Phenylephrin</t>
  </si>
  <si>
    <t>Bơm/ Ống</t>
  </si>
  <si>
    <t xml:space="preserve">Ramipril </t>
  </si>
  <si>
    <t xml:space="preserve">Viên nén, uống </t>
  </si>
  <si>
    <t>Viên nén bao phím, uống</t>
  </si>
  <si>
    <t xml:space="preserve">Rebamipid </t>
  </si>
  <si>
    <t>Rotundin</t>
  </si>
  <si>
    <t>Salbutamol</t>
  </si>
  <si>
    <t>2mg/5ml</t>
  </si>
  <si>
    <t>Ống/Gói</t>
  </si>
  <si>
    <t>Sắt (III) hydroxyd polymaltose</t>
  </si>
  <si>
    <t>Viên nang mềm, uống</t>
  </si>
  <si>
    <t>Sắt Sucrose</t>
  </si>
  <si>
    <t>Silymarin</t>
  </si>
  <si>
    <t xml:space="preserve">Silymarin </t>
  </si>
  <si>
    <t>Spiramycin + Metronidazol</t>
  </si>
  <si>
    <t>750.000 IU + 125mg</t>
  </si>
  <si>
    <t>1,5 g</t>
  </si>
  <si>
    <t>Sulbutiamin</t>
  </si>
  <si>
    <t>Viên bao đường, uống</t>
  </si>
  <si>
    <t>Teicoplanin</t>
  </si>
  <si>
    <t>Bột hoặc dung dịch pha tiêm/ truyền</t>
  </si>
  <si>
    <t>Tenofovir + Lamivudin</t>
  </si>
  <si>
    <t>Thalidomid</t>
  </si>
  <si>
    <t>Viên nén tác dụng kéo dài, uống</t>
  </si>
  <si>
    <t>Viên nén giải phóng thích kéo dài, uống</t>
  </si>
  <si>
    <t>Viên nén giải phóng có kiểm soát, uống</t>
  </si>
  <si>
    <t>Bột đông khô pha tiêm, tiêm</t>
  </si>
  <si>
    <t>Hỗn dịch tiêm, tiêm</t>
  </si>
  <si>
    <t>Chất lỏng dùng gây mê đường hô hấp</t>
  </si>
  <si>
    <t>Thuốc tiêm bột đông khô + nước cất pha tiêm</t>
  </si>
  <si>
    <t>Thuốc khí dung, dùng ngoài</t>
  </si>
  <si>
    <t>0,9% x 10ml</t>
  </si>
  <si>
    <t>Thuốc bột pha dung dịch, uống</t>
  </si>
  <si>
    <t>Nhũ dịch tiêm truyền tĩnh mạch</t>
  </si>
  <si>
    <t>Viên bao phim giải phóng chậm, uống</t>
  </si>
  <si>
    <t>(2mg + 5mg)/ml; lọ5ml</t>
  </si>
  <si>
    <t>Brimonidin + Timolol</t>
  </si>
  <si>
    <t>Viên nén bao phim, Uống</t>
  </si>
  <si>
    <t>Viên , uống</t>
  </si>
  <si>
    <t>Đinh lăng, Bạch quả, Đậu tương.</t>
  </si>
  <si>
    <t>Viên,
 uống</t>
  </si>
  <si>
    <t>Siro thuốc, chai 90 -120 ml, uống</t>
  </si>
  <si>
    <t>Cao lỏng, uống; 100ml</t>
  </si>
  <si>
    <t>Lọ/ Ống</t>
  </si>
  <si>
    <t>Hỗn dịch/Dung dịch, nhỏ mắt</t>
  </si>
  <si>
    <t xml:space="preserve"> Dung dịch/Hỗn dịch, làm trơn mắt, Nhỏ mắt</t>
  </si>
  <si>
    <t>105 mặt hàng</t>
  </si>
  <si>
    <t>20mg/2ml</t>
  </si>
  <si>
    <t>20mg/1ml</t>
  </si>
  <si>
    <t>15mg/1,5ml</t>
  </si>
  <si>
    <t>500mg/5ml</t>
  </si>
  <si>
    <t>100 triệu (CFU) 
+ 500 triệu (CFU)</t>
  </si>
  <si>
    <t>Bột hoặc dung dịch pha tiêm, tiêm/truyền</t>
  </si>
  <si>
    <t>Bột pha tiêm, tiêm/truyền</t>
  </si>
  <si>
    <t>50mg/5ml</t>
  </si>
  <si>
    <t>150mg/15ml</t>
  </si>
  <si>
    <t>125mcg/0,5ml</t>
  </si>
  <si>
    <t>Vi nang trong viên nang, uống</t>
  </si>
  <si>
    <t>1g/4ml</t>
  </si>
  <si>
    <t>500mg/4ml</t>
  </si>
  <si>
    <t>1g/8ml</t>
  </si>
  <si>
    <t>25mg/2ml</t>
  </si>
  <si>
    <t>Bột pha tiên, tiêm/ truyền</t>
  </si>
  <si>
    <t>1% 18,5g</t>
  </si>
  <si>
    <t>40mg (4000anti-Xa IU)/0,4ml</t>
  </si>
  <si>
    <t>30mg/1ml</t>
  </si>
  <si>
    <t>0,5mmol/1ml</t>
  </si>
  <si>
    <t>40mg/1ml</t>
  </si>
  <si>
    <t>0,3mg/1ml</t>
  </si>
  <si>
    <t>Dung dịch tiêm, tiêm/truyền</t>
  </si>
  <si>
    <t>Bột pha tiêm, tiêm/ truyền</t>
  </si>
  <si>
    <t>500mg/10ml</t>
  </si>
  <si>
    <t>10 mũ 8 CFU</t>
  </si>
  <si>
    <t>0,5% 5ml (25mg/5ml)</t>
  </si>
  <si>
    <t>0,2mg/1ml</t>
  </si>
  <si>
    <t>250mg/1ml</t>
  </si>
  <si>
    <t>Dung dịch tiêm hoặc dung dịch đậm đặc để pha dịch tiêm truyền</t>
  </si>
  <si>
    <t>100mg/1ml</t>
  </si>
  <si>
    <t>1g/5ml</t>
  </si>
  <si>
    <t>2g/10ml</t>
  </si>
  <si>
    <t>3g/15ml</t>
  </si>
  <si>
    <t>12g/60ml</t>
  </si>
  <si>
    <t>0,4% + 0,3%; 5ml</t>
  </si>
  <si>
    <t>4mg/ml + 3mg/ml ; 5ml</t>
  </si>
  <si>
    <t>4mg/ml + 3mg/ml ; 2ml</t>
  </si>
  <si>
    <t>25mg/1ml</t>
  </si>
  <si>
    <t xml:space="preserve">Viên nén bao phin, uống </t>
  </si>
  <si>
    <t>100mg/2ml</t>
  </si>
  <si>
    <t xml:space="preserve"> 0,03% x 5g (1,5mg/5g)</t>
  </si>
  <si>
    <t>0,1% x 5g (5mg/5g)</t>
  </si>
  <si>
    <t>0,04 mg/ml x 2,5ml</t>
  </si>
  <si>
    <t>50mg + 250mg + 5mg/5ml</t>
  </si>
  <si>
    <t>1000mcg/1ml</t>
  </si>
  <si>
    <r>
      <t>Fu</t>
    </r>
    <r>
      <rPr>
        <sz val="12"/>
        <rFont val="Times New Roman"/>
        <family val="1"/>
      </rPr>
      <t>s</t>
    </r>
    <r>
      <rPr>
        <sz val="12"/>
        <rFont val="Times New Roman"/>
        <family val="2"/>
      </rPr>
      <t>idic acid + Hydrocortison acetat</t>
    </r>
  </si>
  <si>
    <r>
      <t xml:space="preserve">Chỉ thực, Nhân sâm/Đảng sâm, Bạch truật, Bạch linh/Phục linh, Bán hạ, Mạch nha, Hậu phác, Cam thảo, Can khương, </t>
    </r>
    <r>
      <rPr>
        <sz val="12"/>
        <rFont val="Times New Roman"/>
        <family val="1"/>
      </rPr>
      <t>Hoàng liên/Ngô thù du.</t>
    </r>
  </si>
  <si>
    <r>
      <t xml:space="preserve">Độc hoạt, Quế chi/Quế nhục, Phòng phong, Đương quy, </t>
    </r>
    <r>
      <rPr>
        <sz val="12"/>
        <rFont val="Times New Roman"/>
        <family val="1"/>
      </rPr>
      <t>Tế tân/Dây đau xương,</t>
    </r>
    <r>
      <rPr>
        <sz val="12"/>
        <rFont val="Times New Roman"/>
        <family val="1"/>
      </rPr>
      <t xml:space="preserve"> Xuyên khung, Tần giao, Bạch thược, Tang ký sinh, Sinh địa/Thục địa/</t>
    </r>
    <r>
      <rPr>
        <b/>
        <sz val="12"/>
        <rFont val="Times New Roman"/>
        <family val="1"/>
      </rPr>
      <t>Địa hoàng</t>
    </r>
    <r>
      <rPr>
        <sz val="12"/>
        <rFont val="Times New Roman"/>
        <family val="1"/>
      </rPr>
      <t>, Đỗ trọng, Ngưu tất, Phục linh/Bạch linh, Cam thảo, (Đảng sâm/</t>
    </r>
    <r>
      <rPr>
        <b/>
        <sz val="12"/>
        <rFont val="Times New Roman"/>
        <family val="1"/>
      </rPr>
      <t>Nhân sâm</t>
    </r>
    <r>
      <rPr>
        <sz val="12"/>
        <rFont val="Times New Roman"/>
        <family val="1"/>
      </rPr>
      <t>).</t>
    </r>
  </si>
  <si>
    <r>
      <t xml:space="preserve">Độc hoạt, Quế chi/Quế nhục, Phòng phong, Đương quy, </t>
    </r>
    <r>
      <rPr>
        <sz val="12"/>
        <rFont val="Times New Roman"/>
        <family val="1"/>
      </rPr>
      <t>Tế tân/Dây đau xương</t>
    </r>
    <r>
      <rPr>
        <sz val="12"/>
        <rFont val="Times New Roman"/>
        <family val="1"/>
      </rPr>
      <t>, Xuyên khung, Tần giao, Bạch thược, Tang ký sinh, Sinh địa/Thục địa/</t>
    </r>
    <r>
      <rPr>
        <b/>
        <sz val="12"/>
        <rFont val="Times New Roman"/>
        <family val="1"/>
      </rPr>
      <t>Địa hoàng</t>
    </r>
    <r>
      <rPr>
        <sz val="12"/>
        <rFont val="Times New Roman"/>
        <family val="1"/>
      </rPr>
      <t>, Đỗ trọng, Ngưu tất, Phục linh/Bạch linh, Cam thảo, (Đảng sâm/</t>
    </r>
    <r>
      <rPr>
        <b/>
        <sz val="12"/>
        <rFont val="Times New Roman"/>
        <family val="1"/>
      </rPr>
      <t>Nhân sâm</t>
    </r>
    <r>
      <rPr>
        <sz val="12"/>
        <rFont val="Times New Roman"/>
        <family val="1"/>
      </rPr>
      <t>).</t>
    </r>
  </si>
  <si>
    <r>
      <t xml:space="preserve">Mã tiền, Huyết giác, Ô đầu, Đại hồi, Long não, Một dược, Địa liền, Nhũ hương, Đinh hương, Quế, Gừng, Methyl salicylat, </t>
    </r>
    <r>
      <rPr>
        <sz val="12"/>
        <rFont val="Times New Roman"/>
        <family val="1"/>
      </rPr>
      <t>Glycerin</t>
    </r>
    <r>
      <rPr>
        <sz val="12"/>
        <rFont val="Times New Roman"/>
        <family val="1"/>
      </rPr>
      <t>, Ethanol.</t>
    </r>
  </si>
  <si>
    <r>
      <t>Sinh địa/Địa hoàng, Nhân sâm/Đảng sâm, Đan sâm, Huyền sâm, Bạch linh/Phục linh, Ngũ vị tử, Viễn chí, Cát cánh, Đương quy, Thiên môn, Mạch môn, Toan táo nhân, (Bá tử nhân), (</t>
    </r>
    <r>
      <rPr>
        <b/>
        <sz val="12"/>
        <rFont val="Times New Roman"/>
        <family val="1"/>
      </rPr>
      <t>Chu sa</t>
    </r>
    <r>
      <rPr>
        <sz val="12"/>
        <rFont val="Times New Roman"/>
        <family val="1"/>
      </rPr>
      <t>), (Cam thảo).</t>
    </r>
  </si>
  <si>
    <r>
      <t xml:space="preserve">Toan táo nhân, Đương quy, Hoài sơn, Nhục thung dung, Kỷ tử, Ngũ vị tử, Ích trí nhân, Hổ phách, Thiên trúc hoàng, Long cốt, </t>
    </r>
    <r>
      <rPr>
        <sz val="12"/>
        <rFont val="Times New Roman"/>
        <family val="1"/>
      </rPr>
      <t>Tiết xương bồ</t>
    </r>
    <r>
      <rPr>
        <sz val="12"/>
        <rFont val="Times New Roman"/>
        <family val="1"/>
      </rPr>
      <t>, Thiên ma, Đan sâm, Nhân sâm, Trắc bách diệp.</t>
    </r>
  </si>
  <si>
    <r>
      <t>Xuyên khung, Tần giao, Bạch chỉ, Đương quy, mạch môn, Hồng sâm, Ngô thù du, Ngũ vị tử, Băng phiến/</t>
    </r>
    <r>
      <rPr>
        <sz val="12"/>
        <rFont val="Times New Roman"/>
        <family val="1"/>
      </rPr>
      <t>Borneol</t>
    </r>
  </si>
  <si>
    <t>147 mặt hàng</t>
  </si>
  <si>
    <t>946 mặt hàng</t>
  </si>
  <si>
    <t>Đã báo cáo nhu cầu lần một</t>
  </si>
  <si>
    <t xml:space="preserve">Đề xuất giảm nhu cầu </t>
  </si>
  <si>
    <t>Đề xuất tăng nhu cầu</t>
  </si>
  <si>
    <t>Dự kiến nhu cầu cho đấu thầu năm 2019</t>
  </si>
  <si>
    <t>SỐ LƯỢNG</t>
  </si>
  <si>
    <t>Lưu ý:</t>
  </si>
  <si>
    <t>Số TT (*)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</si>
  <si>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</si>
  <si>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</si>
  <si>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</si>
  <si>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</si>
  <si>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</si>
  <si>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</si>
  <si>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</si>
  <si>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</si>
  <si>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</si>
  <si>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</si>
  <si>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</si>
  <si>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</si>
  <si>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</si>
  <si>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</si>
  <si>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</si>
  <si>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(13=10-11+12)</t>
  </si>
  <si>
    <t>(14=13x8)</t>
  </si>
  <si>
    <t>3. Đề xuất tăng số lượng nhu cầu thuốc tại cột số (12) trong trường hợp thay thế các thuốc bị loại khỏi danh mục hoặc có ý kiến chuyển đổi số lượng đối với các thuốc đã có ý kiến của Tổ rà soát danh mục thuốc đồng thời phải ghi rõ lý do tại cột ghi chú tương ứng.</t>
  </si>
  <si>
    <t>(13=12*7)</t>
  </si>
  <si>
    <t>(12=9-10+11)</t>
  </si>
  <si>
    <t>3. Đề xuất tăng số lượng nhu cầu thuốc tại cột số (11) trong trường hợp thay thế các thuốc bị loại khỏi danh mục hoặc có ý kiến chuyển đổi số lượng đối với các thuốc đã có ý kiến của Tổ rà soát danh mục thuốc đồng thời phải ghi rõ lý do tại cột ghi chú tương ứng.</t>
  </si>
  <si>
    <t>(14=11-12+13)</t>
  </si>
  <si>
    <t>(15=14*9)</t>
  </si>
  <si>
    <t>(16)</t>
  </si>
  <si>
    <t>1. Các Đơn vị không được tự ý xóa, thêm và thay đổi vị trí, thông tin các dòng, cột khi báo cáo bằng điện tử</t>
  </si>
  <si>
    <t>2. Số TT (*) tại cột số (2) là số thứ tự các mặt hàng thuốc trong danh mục Kết quả rà soát nhu cầu thuốc sử dụng năm 2019; xem để đề xuất chuyển số lượng cho các thuốc bị loại</t>
  </si>
  <si>
    <t>Ghi chú (ghi rõ lý do đối với thuốc có nhu cầu khác biệt so với năm 2017)</t>
  </si>
  <si>
    <t>Ghi chú (ghi rõ lý do sử dụng thuốc biệt dược)</t>
  </si>
  <si>
    <t>Ghi chú (ghi rõ lý do đối với các dược liệu có nhu cầu khác biệt so với năm 2017g)</t>
  </si>
  <si>
    <t>Ghi chú (ghi rõ lý do đối với các vị thuốc có nhu cầu khác biệt so với năm 2017g)</t>
  </si>
  <si>
    <t>SỞ Y TẾ HÀ TĨNH</t>
  </si>
  <si>
    <t>CỘNG HÒA XÃ HỘI CHỦ NGHĨA VIỆT NAM</t>
  </si>
  <si>
    <t>BỆNH VIỆN ......</t>
  </si>
  <si>
    <t>Độc lập - Tự do - Hạnh phúc</t>
  </si>
  <si>
    <t xml:space="preserve">BÁO CÁO </t>
  </si>
  <si>
    <t>I. DANH MỤC THUỐC GENERIC</t>
  </si>
  <si>
    <t>II. DANH MỤC THUỐC BIỆT DƯỢC GỐC HOẶC TƯƠNG ĐƯƠNG ĐIỀU TRỊ</t>
  </si>
  <si>
    <t>VI. DANH MỤC THUỐC PHÓNG XẠ VÀ HỢP CHẤT ĐÁNH DẤU 12 THÁNG - NĂM 2019</t>
  </si>
  <si>
    <t>III. DANH MỤC THUỐC CỔ TRUYỀN, THUỐC DƯỢC LIỆU</t>
  </si>
  <si>
    <t>IV. DANH MỤC DƯỢC LIỆU</t>
  </si>
  <si>
    <t>V. DANH MỤC VỊ THUỐC CỔ TRUYỀN</t>
  </si>
  <si>
    <t>Ghi chú (ghi rõ lý do đối với các thuốc đề xuất tăng số lượng và thuốc có nhu cầu khác biệt so với năm 2017 )</t>
  </si>
  <si>
    <r>
      <t xml:space="preserve">MẪU 01 </t>
    </r>
    <r>
      <rPr>
        <sz val="12"/>
        <rFont val="Times New Roman"/>
        <family val="1"/>
      </rPr>
      <t>(Kèm theo Công văn số       /NVD-SYT ngày 05 tháng 6 năm 2018 của Sở Y tế Hà Tĩnh)</t>
    </r>
  </si>
  <si>
    <t>Đã sử dụng từ tháng 11/2017-5/2018</t>
  </si>
  <si>
    <t>Radix Fallopiae multiflorae</t>
  </si>
  <si>
    <t>Hoài sơn</t>
  </si>
  <si>
    <t>Hoàng đằng</t>
  </si>
  <si>
    <t>Caulis et Radix Fibraureae</t>
  </si>
  <si>
    <t>Budesonide, formoterol
fumarate dihydrate</t>
  </si>
  <si>
    <t>160mcg +
 4,5mcg/ liều x 60 liều</t>
  </si>
  <si>
    <t>Bột dùng để hít, 60 liều</t>
  </si>
  <si>
    <t>160 mcg +
 4,5 mcg/ liều x 120 liều</t>
  </si>
  <si>
    <t>Bột dùng để hít, 120 liều</t>
  </si>
  <si>
    <t>Zinnat tablets</t>
  </si>
  <si>
    <t>Cefuroxime (dưới dạng Cefuroxime axetil)</t>
  </si>
  <si>
    <t>Pletaal</t>
  </si>
  <si>
    <t>Ciprobay</t>
  </si>
  <si>
    <t>Ciprobay IV</t>
  </si>
  <si>
    <t>Dermovate cream</t>
  </si>
  <si>
    <t>Clobetasol propionate</t>
  </si>
  <si>
    <t>0,05%, 15g</t>
  </si>
  <si>
    <t>Kem bôi, Dùng ngoài</t>
  </si>
  <si>
    <t>Tuýp</t>
  </si>
  <si>
    <t>Plavix</t>
  </si>
  <si>
    <t>Pradaxa</t>
  </si>
  <si>
    <t>Dabigatran</t>
  </si>
  <si>
    <t>Exjade</t>
  </si>
  <si>
    <t>Viên nén phân tán, uống</t>
  </si>
  <si>
    <t>Desferal</t>
  </si>
  <si>
    <t>Deferoxamin</t>
  </si>
  <si>
    <t>Voltaren</t>
  </si>
  <si>
    <t>Diclofenac sodium</t>
  </si>
  <si>
    <t>Viên thuốc đạn, đặt hậu môn</t>
  </si>
  <si>
    <t xml:space="preserve">Diclofenac sodium </t>
  </si>
  <si>
    <t>75mg/ 3ml</t>
  </si>
  <si>
    <t>Domperidone</t>
  </si>
  <si>
    <t>No-spa</t>
  </si>
  <si>
    <t>Drotaverin hydrochloride</t>
  </si>
  <si>
    <t>No-spa Forte</t>
  </si>
  <si>
    <t>Avodart</t>
  </si>
  <si>
    <t>Lovenox</t>
  </si>
  <si>
    <t>Enoxaparin</t>
  </si>
  <si>
    <t>40mg (4000 anti-Xa IU/0,4ml)</t>
  </si>
  <si>
    <t>60mg (6000 anti-Xa IU/0,6ml)</t>
  </si>
  <si>
    <t>Farmorubicina</t>
  </si>
  <si>
    <t>Tarceva</t>
  </si>
  <si>
    <t>Nexium Tablet</t>
  </si>
  <si>
    <t>Esomeprazole magnesium  trihydrate</t>
  </si>
  <si>
    <t>Esomeprazole 40 mg</t>
  </si>
  <si>
    <t>Nexium IV</t>
  </si>
  <si>
    <t>Esomeprazole sodium</t>
  </si>
  <si>
    <t>Esomeprazole 40 mg.</t>
  </si>
  <si>
    <t>Berodual</t>
  </si>
  <si>
    <t>Fenoterol hydrobromide; Ipratropium bromide</t>
  </si>
  <si>
    <t>Gran/Neupogen</t>
  </si>
  <si>
    <t>30MU/0,5ml</t>
  </si>
  <si>
    <t>Seretide Evohaler DC</t>
  </si>
  <si>
    <t>Fluticasone propionate; Salmeterol Xinafoate</t>
  </si>
  <si>
    <t xml:space="preserve">125mcg + 25mcg/liều; 120 liều </t>
  </si>
  <si>
    <t>Neurontin</t>
  </si>
  <si>
    <t>0,5mmol/ml x 10ml</t>
  </si>
  <si>
    <t>Iressa</t>
  </si>
  <si>
    <t>Diamicron MR</t>
  </si>
  <si>
    <t>Gliclazide 30mg</t>
  </si>
  <si>
    <t>Viên nén giải phóng có kiểm soát, Uống</t>
  </si>
  <si>
    <t>Gliclazide 60mg</t>
  </si>
  <si>
    <t xml:space="preserve">Amaryl </t>
  </si>
  <si>
    <t>Zoladex</t>
  </si>
  <si>
    <t>Goserelin acetate</t>
  </si>
  <si>
    <t>Goserelin 3,6 mg</t>
  </si>
  <si>
    <t>Thuốc tiêm dưới da (cấy phóng thích chậm)</t>
  </si>
  <si>
    <t>Buscopan</t>
  </si>
  <si>
    <t>Hyoscine N-Butylbromide</t>
  </si>
  <si>
    <t>Viên nén bao đường, uống</t>
  </si>
  <si>
    <t>Lantus Solostar</t>
  </si>
  <si>
    <t>100IU/ml x3ml</t>
  </si>
  <si>
    <t>Dung dịch tiêm trong bút tiêm nạp sẵn, tiêm</t>
  </si>
  <si>
    <t>Bút tiêm</t>
  </si>
  <si>
    <t>35g Iodine/ 100ml</t>
  </si>
  <si>
    <t>Iod 300mg/ml x 50ml</t>
  </si>
  <si>
    <t>Aprovel</t>
  </si>
  <si>
    <t>CoAprovel</t>
  </si>
  <si>
    <t>Irbesartan, Hydrochlorothiazide</t>
  </si>
  <si>
    <t>150mg/12,5mg</t>
  </si>
  <si>
    <t>Campto</t>
  </si>
  <si>
    <t>Procoralan</t>
  </si>
  <si>
    <t>Ivabradine 5mg</t>
  </si>
  <si>
    <t>Nizoral cream</t>
  </si>
  <si>
    <t>Ketoconazole</t>
  </si>
  <si>
    <t>20mg/g x 5g</t>
  </si>
  <si>
    <t>Zeffix tablets</t>
  </si>
  <si>
    <t>Lamivudin</t>
  </si>
  <si>
    <t>Femara</t>
  </si>
  <si>
    <t>Cravit Ophthalmic</t>
  </si>
  <si>
    <t>5mg/ml; 5ml</t>
  </si>
  <si>
    <t>Zestril</t>
  </si>
  <si>
    <t>Lisinopril dihydrate</t>
  </si>
  <si>
    <t>L-Isoleucine, L-Leucine, L-Lysine acetate, L-Methionine, L-Phenylalanine, L-Threonine, L-Tryptophan, L-Valine, L-Alanine, L-Arginine, L-Aspartic acid, L-Glutamic acid, L-Histidine, L-Serine, L-Proline, L-Tyrosine, Glycine</t>
  </si>
  <si>
    <t>7,58% x 200ml</t>
  </si>
  <si>
    <t>Loteprednol etabonate</t>
  </si>
  <si>
    <t>0,5% x 5ml</t>
  </si>
  <si>
    <t>Japrolox</t>
  </si>
  <si>
    <t>Loxoprofen</t>
  </si>
  <si>
    <t>60 mg</t>
  </si>
  <si>
    <t>Mobic</t>
  </si>
  <si>
    <t>15mg/ 1,5ml</t>
  </si>
  <si>
    <t xml:space="preserve">7,5mg </t>
  </si>
  <si>
    <t>Glucovance</t>
  </si>
  <si>
    <t>Medrol</t>
  </si>
  <si>
    <t>Methylprednisolon</t>
  </si>
  <si>
    <t>Depo-Medrol</t>
  </si>
  <si>
    <t>Methylprednisolone acetate</t>
  </si>
  <si>
    <t>Solu-Medrol</t>
  </si>
  <si>
    <t>Methylprednisolone sodium succinate</t>
  </si>
  <si>
    <t>Betaloc Zok</t>
  </si>
  <si>
    <t>Metoprolol succinate</t>
  </si>
  <si>
    <t>25mg metoprolol tartrate</t>
  </si>
  <si>
    <t>20mg/g x 10g</t>
  </si>
  <si>
    <t>Gel rơ miệng</t>
  </si>
  <si>
    <t>Túyp</t>
  </si>
  <si>
    <t>Vigamox Drop</t>
  </si>
  <si>
    <t>Dung dịch pha tiêm/truyền</t>
  </si>
  <si>
    <t>180mg</t>
  </si>
  <si>
    <t>Fluoxetin</t>
  </si>
  <si>
    <t>3% 500ml</t>
  </si>
  <si>
    <t xml:space="preserve"> Viên nén, uống </t>
  </si>
  <si>
    <t>Uống, viên phóng thích chậm</t>
  </si>
  <si>
    <t>100mg/5ml; Chai 100ml</t>
  </si>
  <si>
    <t>Imatinib</t>
  </si>
  <si>
    <t>1,5 mg + 5 mg</t>
  </si>
  <si>
    <t>Viên nén giải phóng biến đổi, uống</t>
  </si>
  <si>
    <t>Infliximab</t>
  </si>
  <si>
    <t>300mg/ml x 50ml</t>
  </si>
  <si>
    <t>300mg/ml x 100ml</t>
  </si>
  <si>
    <t>350mg/ml x 100ml</t>
  </si>
  <si>
    <t>Ketorolac</t>
  </si>
  <si>
    <t>Lactobacillus acidophilus</t>
  </si>
  <si>
    <t>Lamotrigin</t>
  </si>
  <si>
    <t>Levocetirizin</t>
  </si>
  <si>
    <t>1% 10ml</t>
  </si>
  <si>
    <t>Linezolid</t>
  </si>
  <si>
    <t>Dung dịch tiêm/truyền</t>
  </si>
  <si>
    <t>Viên ngậm dưới lưỡi, uống</t>
  </si>
  <si>
    <t>Viên nang cứng trong chứa vi nang, uống</t>
  </si>
  <si>
    <t>L-Ornithin-L-aspartat</t>
  </si>
  <si>
    <t>Viên nén bao phim phóng thích có kiểm soát, uống</t>
  </si>
  <si>
    <t>Bột pha tiêm/dung dịch tiêm, tiêm</t>
  </si>
  <si>
    <t>Phytomenadion (vitamin K1)</t>
  </si>
  <si>
    <t>100mg + 1500mcg</t>
  </si>
  <si>
    <t>Drotaverin</t>
  </si>
  <si>
    <t>80 mg</t>
  </si>
  <si>
    <t>Etodolac</t>
  </si>
  <si>
    <t>Huyền sâm</t>
  </si>
  <si>
    <t>Radix Scrophulariae</t>
  </si>
  <si>
    <t>Rễ đã phơi hay sấy khô</t>
  </si>
  <si>
    <t>Huyết giác</t>
  </si>
  <si>
    <t>Lignum Dracaenae cambodianae</t>
  </si>
  <si>
    <t>Lõi gỗ phần gốc thân đã phơi hay sấy khô</t>
  </si>
  <si>
    <t>Hy thiêm</t>
  </si>
  <si>
    <t>Herba Siegesbeckiae</t>
  </si>
  <si>
    <t>Toàn thân trên mặt đất đã phơi hay sấy khô</t>
  </si>
  <si>
    <t>Ích mẫu</t>
  </si>
  <si>
    <t>Herba Leonuri japonici</t>
  </si>
  <si>
    <t>Phần trên mặt đất đã được cắt thành từng đoạn phơi hay sấy khô</t>
  </si>
  <si>
    <t>Ích trí nhân</t>
  </si>
  <si>
    <t>Fructus Alpiniae oxyphyllae</t>
  </si>
  <si>
    <t>Ké đấu ngựa (Thương nhĩ tử)</t>
  </si>
  <si>
    <t xml:space="preserve">Fructus Xanthii strumarii </t>
  </si>
  <si>
    <t>Quả già đã phơi hay sấy khô</t>
  </si>
  <si>
    <t xml:space="preserve">Kê huyết đằng </t>
  </si>
  <si>
    <t xml:space="preserve">Caulis Spatholobi </t>
  </si>
  <si>
    <t>Thân đã thái thành miếng phơi hay sấy khô</t>
  </si>
  <si>
    <t>Kê nội kim</t>
  </si>
  <si>
    <t>Endothelium Corneum Gigeriae Galli</t>
  </si>
  <si>
    <t>Kha tử</t>
  </si>
  <si>
    <t>Fructus Terminaliae chebulae</t>
  </si>
  <si>
    <t>Khiếm thực</t>
  </si>
  <si>
    <t>Semen Euryales</t>
  </si>
  <si>
    <t>Khổ qua</t>
  </si>
  <si>
    <t>Fructus Momordicae charantiae</t>
  </si>
  <si>
    <t>Khoản đông hoa</t>
  </si>
  <si>
    <t>Flos Tussilaginis farfarae</t>
  </si>
  <si>
    <t>Cụm hoa chưa nở đã phơi hay sấy khô</t>
  </si>
  <si>
    <t>Khương hoàng</t>
  </si>
  <si>
    <t>Rhizoma et Radix Curcumae longae</t>
  </si>
  <si>
    <t>Thân rễ đã phơi hay sấy khô hoặc đồ chín.</t>
  </si>
  <si>
    <t>Khương hoạt</t>
  </si>
  <si>
    <t>Rhizoma et Radix Notopterygii</t>
  </si>
  <si>
    <t>Thân rễ và rễ đã phơi hay sấy khô</t>
  </si>
  <si>
    <t>Kim anh</t>
  </si>
  <si>
    <t xml:space="preserve">Fructus Rosae laevigatae </t>
  </si>
  <si>
    <t>Kim ngân hoa</t>
  </si>
  <si>
    <t>Flos Lonicerae</t>
  </si>
  <si>
    <t>Nụ hoa có lẫn một số hoa phơi hay sấy khô</t>
  </si>
  <si>
    <t>Kim tiền thảo</t>
  </si>
  <si>
    <t>Herba Desmodii styracifolii</t>
  </si>
  <si>
    <t>Phần mặt đất đã phơi hay sấy khô</t>
  </si>
  <si>
    <t>Kinh giới</t>
  </si>
  <si>
    <t>Herba Elsholtziae ciliatae</t>
  </si>
  <si>
    <t>Đoạn ngọn cành mang lá, hoa đã phơi hay sấy khô</t>
  </si>
  <si>
    <t>La bạc tử</t>
  </si>
  <si>
    <t>Semen Raphani sativi</t>
  </si>
  <si>
    <t>Hạt lấy từ quả chín đã phơi hay sấy khô</t>
  </si>
  <si>
    <t>Lá khôi</t>
  </si>
  <si>
    <t>Folium Ardisiae</t>
  </si>
  <si>
    <t xml:space="preserve">Lá lốt </t>
  </si>
  <si>
    <t>Herba  Piperis lolot</t>
  </si>
  <si>
    <t>Phần trên mặt đất phơi hay sấy khô</t>
  </si>
  <si>
    <t>Lạc tiên</t>
  </si>
  <si>
    <t>Herba Passiflorae</t>
  </si>
  <si>
    <t>Phần trên mặt đất đã phơi hay sấy khô</t>
  </si>
  <si>
    <t>Liên kiều</t>
  </si>
  <si>
    <t>Fructus Forsythiae</t>
  </si>
  <si>
    <t>Quả chín đã phơi hay sấy khô</t>
  </si>
  <si>
    <t>Liên nhục</t>
  </si>
  <si>
    <t>Semen Nelumbinis</t>
  </si>
  <si>
    <t>Hạt còn màng mỏng của quả già đã phơi hay sấy khô</t>
  </si>
  <si>
    <t>Liên tâm</t>
  </si>
  <si>
    <t>Embryo Nelumbinis nuciferae</t>
  </si>
  <si>
    <t>Là cây mầm lấy từ hạt cây Sen</t>
  </si>
  <si>
    <t>Long đởm thảo</t>
  </si>
  <si>
    <t>Radix et Rhizoma Gentianae</t>
  </si>
  <si>
    <t>Rễ và thân rễ đã phơi hay sấy khô</t>
  </si>
  <si>
    <t>Long nhãn</t>
  </si>
  <si>
    <t>Arillus Longan</t>
  </si>
  <si>
    <t>Áo hạt của quả đã phơi hay sấy khô</t>
  </si>
  <si>
    <t>Lục Thần khúc</t>
  </si>
  <si>
    <t>Massa medicata fermentata</t>
  </si>
  <si>
    <t>Bột dược liệu được đóng thành bánh.</t>
  </si>
  <si>
    <t>Mạch môn</t>
  </si>
  <si>
    <t>Radix Ophiopogonis japonici</t>
  </si>
  <si>
    <t>Rễ củ dã phơi hay sấy khô</t>
  </si>
  <si>
    <t>Mạch nha</t>
  </si>
  <si>
    <t>Fructus Hordei germinatus</t>
  </si>
  <si>
    <t>Quả chín nẩy mầm phơi khô</t>
  </si>
  <si>
    <t>Mạn kinh tử</t>
  </si>
  <si>
    <t>Fructus Viticis</t>
  </si>
  <si>
    <t>Mẫu đơn bì</t>
  </si>
  <si>
    <t>Cortex  Paeoniae suffruticosae</t>
  </si>
  <si>
    <t>Mộc hương</t>
  </si>
  <si>
    <t>Radix Saussureae lappae</t>
  </si>
  <si>
    <t>Mộc qua</t>
  </si>
  <si>
    <t>Fructus Chaenomelis speciosae</t>
  </si>
  <si>
    <t>Một dược</t>
  </si>
  <si>
    <t>Myrrha</t>
  </si>
  <si>
    <t>Chất gôm nhựa của cây</t>
  </si>
  <si>
    <t>Nga truật</t>
  </si>
  <si>
    <t>Rhizoma Curcumae zedoariae</t>
  </si>
  <si>
    <t>Thân rễ đã chế biến phơi hay sấy khô</t>
  </si>
  <si>
    <t>Ngải cứu</t>
  </si>
  <si>
    <t>Herba Artemisiae vulgaris</t>
  </si>
  <si>
    <t>Ngọn thân đã phơi hay sấy khô</t>
  </si>
  <si>
    <t>Ngô thù du</t>
  </si>
  <si>
    <t>Fructus Evodiae rutaecarpae</t>
  </si>
  <si>
    <t xml:space="preserve">Ngọc trúc </t>
  </si>
  <si>
    <t>Rhizoma Polygonati odorati</t>
  </si>
  <si>
    <t xml:space="preserve">Thân rễ đã phơi hay sấy khô </t>
  </si>
  <si>
    <t>Ngũ gia bì chân chim</t>
  </si>
  <si>
    <t>Cortex Schefflerae heptaphyllae</t>
  </si>
  <si>
    <t>Vỏ thân, vỏ cành đã phơi hay sấy khô</t>
  </si>
  <si>
    <t>Ngũ vị tử</t>
  </si>
  <si>
    <t>Fructus Schisandrae</t>
  </si>
  <si>
    <t>Ngưu bàng tử</t>
  </si>
  <si>
    <t>Fructus Arctii lappae</t>
  </si>
  <si>
    <t>Ngưu tất</t>
  </si>
  <si>
    <t>Radix Achyranthis bidentatae</t>
  </si>
  <si>
    <t>Viên bao phim tác dụng kéo dài, uống</t>
  </si>
  <si>
    <t>Dung dịch tiêm truyền tĩnh mạch</t>
  </si>
  <si>
    <t>Bột hoặc dung dịch đậm đặc pha tiêm tuyền tĩnh mạch</t>
  </si>
  <si>
    <t>Bột hoặc dung dịch đậm đặc pha tiêm tuyền</t>
  </si>
  <si>
    <t>Thuốc bột pha tiêm hoặc dung dịch tiêm</t>
  </si>
  <si>
    <t>Nhũ dịch/nhũ tương, tiêm</t>
  </si>
  <si>
    <t>Dung dịch khí dung đã chia liều, dạng xịt</t>
  </si>
  <si>
    <t xml:space="preserve">Chất lỏng dễ bay hơi dùng đường hô hấp để gây mê </t>
  </si>
  <si>
    <t>Bột đông khô pha tiêm tĩnh mạch</t>
  </si>
  <si>
    <t>Viên nén bao phim giải phóng chậm, Uống</t>
  </si>
  <si>
    <t>Thuốc bột đông khô kèm dung môi pha tiêm, tiêm</t>
  </si>
  <si>
    <t>Dung dịch truyền tĩnh mạch</t>
  </si>
  <si>
    <t>(36mg + 0,018mg)/ 1,8ml</t>
  </si>
  <si>
    <t>Clarithromycin</t>
  </si>
  <si>
    <t>Clindamycin</t>
  </si>
  <si>
    <t>600mg</t>
  </si>
  <si>
    <t>Clobetasol Propionat</t>
  </si>
  <si>
    <t>0,05% x10g</t>
  </si>
  <si>
    <t>Clopidogrel</t>
  </si>
  <si>
    <t>75mg</t>
  </si>
  <si>
    <t>Clopidogrel + Acetylsalicylic</t>
  </si>
  <si>
    <t>75 mg + 75mg</t>
  </si>
  <si>
    <t>Cloramphenicol</t>
  </si>
  <si>
    <t>Clorphenamin</t>
  </si>
  <si>
    <t>Clorpromazin</t>
  </si>
  <si>
    <t>Clotrimazol</t>
  </si>
  <si>
    <t>Clotrimazol + Gentamycin + Betamethason</t>
  </si>
  <si>
    <t>100mg + 10mg +  6,4 mg/1g x 10 g</t>
  </si>
  <si>
    <t>Clotrimazol + Metronidazol</t>
  </si>
  <si>
    <t>100mg + 500mg</t>
  </si>
  <si>
    <t>Codein + Terpin hydrat</t>
  </si>
  <si>
    <t>5mg + 100mg</t>
  </si>
  <si>
    <t>5mg + 200mg</t>
  </si>
  <si>
    <t>Colchicin</t>
  </si>
  <si>
    <t>Colistin</t>
  </si>
  <si>
    <t>1 triệu IU</t>
  </si>
  <si>
    <t xml:space="preserve">Cyclophosphamid </t>
  </si>
  <si>
    <t>Cytidin-5monophosphat disodium + uridin</t>
  </si>
  <si>
    <t>5 mg + 3mg</t>
  </si>
  <si>
    <t>Desmopressin</t>
  </si>
  <si>
    <t>Dexamethason</t>
  </si>
  <si>
    <t>0,5mg</t>
  </si>
  <si>
    <t xml:space="preserve">Dexamethason </t>
  </si>
  <si>
    <t>4mg/1ml</t>
  </si>
  <si>
    <t>Dexpanthenol (panthenol)</t>
  </si>
  <si>
    <t>Diacerein</t>
  </si>
  <si>
    <t>Diazepam</t>
  </si>
  <si>
    <t>Diclofenac</t>
  </si>
  <si>
    <t>Diclofenac 1%</t>
  </si>
  <si>
    <t>Digoxin</t>
  </si>
  <si>
    <t>0,25mg</t>
  </si>
  <si>
    <t>3g/20ml</t>
  </si>
  <si>
    <t>Diosmectit</t>
  </si>
  <si>
    <t>Diosmin + hesperidin</t>
  </si>
  <si>
    <t>Diphenhydramin</t>
  </si>
  <si>
    <t>10mg/1ml</t>
  </si>
  <si>
    <t>Dobutamin</t>
  </si>
  <si>
    <t>250mg/50ml</t>
  </si>
  <si>
    <t>Docetaxel</t>
  </si>
  <si>
    <t>80mg/2ml</t>
  </si>
  <si>
    <t>Dopamin (hydroclorid)</t>
  </si>
  <si>
    <t>200mg/5ml</t>
  </si>
  <si>
    <t xml:space="preserve">Doxorubicin </t>
  </si>
  <si>
    <t>10mg/5ml</t>
  </si>
  <si>
    <t>Doxycyclin</t>
  </si>
  <si>
    <t>Dydrogesteron</t>
  </si>
  <si>
    <t>Enalapril</t>
  </si>
  <si>
    <t>Enalapril + Hydrochlorothiazid</t>
  </si>
  <si>
    <t>10mg + 12,5mg</t>
  </si>
  <si>
    <t>Hạt sao vàng với cám</t>
  </si>
  <si>
    <t>Thân rễ phơi sấy khô thái phiến mỏng, chính rượu</t>
  </si>
  <si>
    <t>Rễ đã rút bỏ lõi, chích cam thảo</t>
  </si>
  <si>
    <t>Rễ thái phiến đoạn dài không quá 2cm, phơi hay sấy khô</t>
  </si>
  <si>
    <t>Thân rễ phơi hay sấy khô thái phiến, chính muối/rượu</t>
  </si>
  <si>
    <t>Thân rễ khô đã cạo sạch vỏ ngoài</t>
  </si>
  <si>
    <t>Thân rễ khô, cạo sạch vỏ ngoài, thái phiến, chích muối</t>
  </si>
  <si>
    <t>Lá phơi hay sấy khô</t>
  </si>
  <si>
    <t>Thân rễ thái phiến dày 1-3mm, phơi hay sấy khô</t>
  </si>
  <si>
    <t>Rễ đã chế biến,  phơi hay sấy khô, thái phiến dày 3- 5 mm</t>
  </si>
  <si>
    <t>Mabthera</t>
  </si>
  <si>
    <t>100mg/10ml</t>
  </si>
  <si>
    <t>Spironolactone</t>
  </si>
  <si>
    <t>25 mg</t>
  </si>
  <si>
    <t>40mg + 5mg</t>
  </si>
  <si>
    <t>Tocilizumab</t>
  </si>
  <si>
    <t>Topiramate</t>
  </si>
  <si>
    <t xml:space="preserve">Tranexamic acid </t>
  </si>
  <si>
    <t>250mg/ 5ml</t>
  </si>
  <si>
    <t>Herceptin</t>
  </si>
  <si>
    <t xml:space="preserve">Trimetazidine </t>
  </si>
  <si>
    <t>Vildagliptin</t>
  </si>
  <si>
    <t>50 mg</t>
  </si>
  <si>
    <t>Cavinton</t>
  </si>
  <si>
    <t>Vinpocetine</t>
  </si>
  <si>
    <t>Cavinton Forte</t>
  </si>
  <si>
    <t>Otrivin</t>
  </si>
  <si>
    <t>200mg/100ml</t>
  </si>
  <si>
    <t>Actiso, Sài đất, Thương nhĩ tử, Kim ngân, Hạ khô thảo.</t>
  </si>
  <si>
    <t>Diếp cá, Rau má.</t>
  </si>
  <si>
    <t>Kim tiền thảo, Chỉ thực, Nhân trần, Hậu phác, Hoàng cầm, Bạch mao căn, Nghệ, Binh lang, Mộc hương, Đại hoàng.</t>
  </si>
  <si>
    <t>Aceclofenac</t>
  </si>
  <si>
    <t>500mg/ 5ml</t>
  </si>
  <si>
    <t>Kali iodid + Natri iodid</t>
  </si>
  <si>
    <t>3mg + 3mg/ 1ml; 10 ml</t>
  </si>
  <si>
    <t>Kẽm gluconat</t>
  </si>
  <si>
    <t>56mg/5ml; 100ml</t>
  </si>
  <si>
    <t>10 mũ 8 CFU + 10 mũ 8 CFU + 35mg</t>
  </si>
  <si>
    <t>1.000.000UI</t>
  </si>
  <si>
    <t>0,25%/5ml</t>
  </si>
  <si>
    <t>Hỗn dịch nhỏ mắt</t>
  </si>
  <si>
    <t>2,5mg + 6,25 mg</t>
  </si>
  <si>
    <t>5mg/ml x 20ml</t>
  </si>
  <si>
    <t>Hỗn dịch uống</t>
  </si>
  <si>
    <t>Thuốc mỡ, dùng ngoài da</t>
  </si>
  <si>
    <t>50UI/1ml</t>
  </si>
  <si>
    <t>100mcg/ml</t>
  </si>
  <si>
    <t>Bột pha tiêm tĩnh mạch</t>
  </si>
  <si>
    <t>1 g</t>
  </si>
  <si>
    <t>50mg/ 100ml</t>
  </si>
  <si>
    <t>Viên đặt âm đạo</t>
  </si>
  <si>
    <t>130g</t>
  </si>
  <si>
    <t>Bình keo bọt phun xịt trên da dạng nhũ dịch</t>
  </si>
  <si>
    <t>Dạng gel, dùng ngoài da</t>
  </si>
  <si>
    <t xml:space="preserve"> 3g/gói</t>
  </si>
  <si>
    <t>450mg + 50mg</t>
  </si>
  <si>
    <t>250mg/20ml</t>
  </si>
  <si>
    <t>Viên nén bao tan trong ruột, uống</t>
  </si>
  <si>
    <t>1mg/1ml; 5ml</t>
  </si>
  <si>
    <t>2% 15g</t>
  </si>
  <si>
    <t>2,25g/3g x9g</t>
  </si>
  <si>
    <t>Gel, thụt trực tràng</t>
  </si>
  <si>
    <t>3,6mg</t>
  </si>
  <si>
    <t>0,3% (30mg/10m)</t>
  </si>
  <si>
    <t>0,1% 5ml</t>
  </si>
  <si>
    <t>452mg + 400mg/10ml</t>
  </si>
  <si>
    <t>Viên nang giải phóng chậm, uống</t>
  </si>
  <si>
    <t>2% 2ml</t>
  </si>
  <si>
    <t>50mg +12,5mg</t>
  </si>
  <si>
    <t>Bột pha dung dịch, uống</t>
  </si>
  <si>
    <t>800,4 mg + 400mg +   80mg</t>
  </si>
  <si>
    <t>800,4mg + 400mg +   80mg</t>
  </si>
  <si>
    <t>500 mg + 100 mg</t>
  </si>
  <si>
    <t>2%/15 g</t>
  </si>
  <si>
    <t>Dung dịch nhỏ mắt, nhỏ tai</t>
  </si>
  <si>
    <t>0,05% x 5ml</t>
  </si>
  <si>
    <t>Dung dịch nhỏ mũi</t>
  </si>
  <si>
    <t xml:space="preserve">100mg + 2500UI + 25mg + 5mg   + 20mg        </t>
  </si>
  <si>
    <t>0,9% 1000ml</t>
  </si>
  <si>
    <t>0,52g + 0,58g + 0,3g + 2,7g + 35mg</t>
  </si>
  <si>
    <t>0,52g + 0,58g + 0,3g +  2,7g</t>
  </si>
  <si>
    <t>35mg+ 100.000UI+ 10mg/ 10ml</t>
  </si>
  <si>
    <t>3500UI+ 6000UI+ 1mg/1ml; 5ml</t>
  </si>
  <si>
    <t>3500UI+ 6000UI+ 1mg/1g; 3,5g</t>
  </si>
  <si>
    <t>12500IU;125IU;5mg</t>
  </si>
  <si>
    <t>10mg/ 10ml</t>
  </si>
  <si>
    <t>10mg/50ml</t>
  </si>
  <si>
    <t>N-methylglucamin succinat + natri clorid + kali clorid+ magnesi clorid</t>
  </si>
  <si>
    <t>1mg/1mlx4ml</t>
  </si>
  <si>
    <t>Dung môi pha tiêm</t>
  </si>
  <si>
    <t xml:space="preserve">Lọ/Ống </t>
  </si>
  <si>
    <t>100000UI + 200mg + 80mg +    0,5mg</t>
  </si>
  <si>
    <t>Viên nén bao phim tan trong ruột, uống</t>
  </si>
  <si>
    <t>Viên bao phim tan trong ruột, uống</t>
  </si>
  <si>
    <t>Thuốc bột pha uống</t>
  </si>
  <si>
    <t>500mg + 30mg</t>
  </si>
  <si>
    <t>6mg/0,6 ml</t>
  </si>
  <si>
    <t>5mg + 5mg</t>
  </si>
  <si>
    <t>1.000.000 UI</t>
  </si>
  <si>
    <t>2% 15ml</t>
  </si>
  <si>
    <t>2 g + 0,25g</t>
  </si>
  <si>
    <t xml:space="preserve">Dung dịch dùng ngoài </t>
  </si>
  <si>
    <t>0,5%; 15ml</t>
  </si>
  <si>
    <t>5mg/5ml</t>
  </si>
  <si>
    <t>2,5mg + 0,5mg/2,5ml</t>
  </si>
  <si>
    <t xml:space="preserve"> Viên nang mềm, uống</t>
  </si>
  <si>
    <t>250 ml</t>
  </si>
  <si>
    <t>3% 5 lít</t>
  </si>
  <si>
    <t>Dung dịch rửa nội soi bàng quang</t>
  </si>
  <si>
    <t>5g + 0,72g</t>
  </si>
  <si>
    <t>Gel thụt trực tràng</t>
  </si>
  <si>
    <t>750.000UI</t>
  </si>
  <si>
    <t>1.500.000UI</t>
  </si>
  <si>
    <t>500mg + 62,5 mg</t>
  </si>
  <si>
    <t>Azathioprin</t>
  </si>
  <si>
    <t>Viên nén, đặt âm đạo</t>
  </si>
  <si>
    <t>Dactinomycin</t>
  </si>
  <si>
    <t>Fusidic acid</t>
  </si>
  <si>
    <t>Gadodiamid</t>
  </si>
  <si>
    <t>Glycyrrhizin + Glycin + L-Cystein</t>
  </si>
  <si>
    <t>10mg+ 100mg+ 5mg /5ml</t>
  </si>
  <si>
    <t>Lisinopril</t>
  </si>
  <si>
    <t>Losartan + hydroclorothiazid</t>
  </si>
  <si>
    <t>200 mg + 200mg + 20mg</t>
  </si>
  <si>
    <t>Methyl ergometrin</t>
  </si>
  <si>
    <t>Monobasic natri phosphat
+ dibasic natri phosphat</t>
  </si>
  <si>
    <t>Natri Carboxymethylcellulose</t>
  </si>
  <si>
    <t>Nebivolol</t>
  </si>
  <si>
    <t>Sulfamethoxazol + trimethoprim</t>
  </si>
  <si>
    <t>Sắt (III) hydroxyd polymaltose + acid folic</t>
  </si>
  <si>
    <t>Lọ/ống</t>
  </si>
  <si>
    <t>Perindopril + amlodipin</t>
  </si>
  <si>
    <t>Paracetamol +  Dextromethorphan + Phenylephrin</t>
  </si>
  <si>
    <t>0,1 mg /1ml</t>
  </si>
  <si>
    <t>Indapamid + amlodipin</t>
  </si>
  <si>
    <t>1mg/ml, lọ 5ml</t>
  </si>
  <si>
    <t>Irbesartan + Hydrochlorothiazid</t>
  </si>
  <si>
    <t>37,5mg /5 ml</t>
  </si>
  <si>
    <t>1250mg + 200UI</t>
  </si>
  <si>
    <t>70mg</t>
  </si>
  <si>
    <t>Siro thuốc, chai 100 ml, uống</t>
  </si>
  <si>
    <t>Hy thiêm, Thục địa, Tang ký sinh, Khương hoạt, Phòng phong, Đương quy, Đỗ trọng, Thiên niên kiện.</t>
  </si>
  <si>
    <t>Kim tiền thảo.</t>
  </si>
  <si>
    <t>Lá Thường xuân</t>
  </si>
  <si>
    <t>Ma hoàng, Cát cánh, Xạ can, Mạch môn, Bán hạ, Bách bộ, Tang bạch bì, Trần bì, (tinh dầu Bạc hà).</t>
  </si>
  <si>
    <t>Mã tiền chế, Độc hoạt, Xuyên khung, Tế tân, Phòng phong, Quế chi, Hy thiêm, Đỗ trọng, Đương quy, Tần giao, Ngưu tất.</t>
  </si>
  <si>
    <t>Nhân sâm, Bạch truật, Cam thảo, Đại táo, Bạch linh, Hoài sơn, Cát cánh, Sa nhân, Bạch biển đậu, Ý dĩ, Liên nhục.</t>
  </si>
  <si>
    <t>Nhân sâm/Đảng sâm, Hoàng kỳ, Đương quy, Bạch truật, Thăng ma, Sài hồ, Trần bì, Cam thảo, (Sinh khương), (Đại táo).</t>
  </si>
  <si>
    <t>Viên hoàn mềm 8g, uống</t>
  </si>
  <si>
    <t xml:space="preserve">Tần giao, Đỗ trọng, Ngưu tất, Độc hoạt, Phòng phong, Phục linh, Xuyên khung, Tục đoạn, Hoàng kỳ, Bạch thược, Cam thảo, Đương quy, Thiên niên kiện. </t>
  </si>
  <si>
    <t>500mg/ 2ml</t>
  </si>
  <si>
    <t>100mg 200mg 200mcg</t>
  </si>
  <si>
    <t>250mg + 250mg + 1000mcg</t>
  </si>
  <si>
    <t>Vitamin B12</t>
  </si>
  <si>
    <t>Vitamin B6</t>
  </si>
  <si>
    <t>Vitamin B6 + magnesi (lactat)</t>
  </si>
  <si>
    <t>Vitamin C</t>
  </si>
  <si>
    <t>Vitamin C + Rutin</t>
  </si>
  <si>
    <t>Vitamin D3</t>
  </si>
  <si>
    <t>12.000IU/12ml</t>
  </si>
  <si>
    <t>Tofisopam</t>
  </si>
  <si>
    <t>25mg/2,5ml</t>
  </si>
  <si>
    <t>Hydroxypropylmethylcellulose</t>
  </si>
  <si>
    <t>100mg/5ml; 120ml</t>
  </si>
  <si>
    <t>Leucovorin (folinic acid)</t>
  </si>
  <si>
    <t>6g +2,4g + 120mg + 48mg/400ml</t>
  </si>
  <si>
    <t>Cụm hoa đã phơi hay sấy khô</t>
  </si>
  <si>
    <t>Hạt trong "nón cái" già được phơi hay sấy khô</t>
  </si>
  <si>
    <t>0,3% 10ml</t>
  </si>
  <si>
    <t>Tricalcium phosphat</t>
  </si>
  <si>
    <t>1,65g</t>
  </si>
  <si>
    <t>Calci glucoheptonat
+ Vitamin D3</t>
  </si>
  <si>
    <t>Calci carbonat + vitamin D3</t>
  </si>
  <si>
    <t>Calcipotriol + 
Betamethasone</t>
  </si>
  <si>
    <t>Natri clorid + Natri citrat + Kali clorid + Glucose khan + Kẽm Gluconate</t>
  </si>
  <si>
    <t>Hổn dịch nhỏ mắt</t>
  </si>
  <si>
    <t>Thảo Quyết Minh</t>
  </si>
  <si>
    <t xml:space="preserve">Salbutamol </t>
  </si>
  <si>
    <t>1000mg/ 10ml</t>
  </si>
  <si>
    <t>0,5%; 5ml</t>
  </si>
  <si>
    <t>500mg + 65000UI + 100000UI</t>
  </si>
  <si>
    <t>0,5%/15ml</t>
  </si>
  <si>
    <t>0,5% + 0,9% - 15ml</t>
  </si>
  <si>
    <t>200mg/ 40ml</t>
  </si>
  <si>
    <t>200mg/ 100ml</t>
  </si>
  <si>
    <t>500mcg/ 10ml</t>
  </si>
  <si>
    <t>4mg/ 100ml</t>
  </si>
  <si>
    <t xml:space="preserve">Metformin + Gliclazide </t>
  </si>
  <si>
    <t xml:space="preserve">Metformin + Glimepirid </t>
  </si>
  <si>
    <t xml:space="preserve">500mg + 80mg  </t>
  </si>
  <si>
    <t xml:space="preserve">500mg + 2mg </t>
  </si>
  <si>
    <t>Proparacain</t>
  </si>
  <si>
    <t>Propranolol</t>
  </si>
  <si>
    <r>
      <t xml:space="preserve">Amoxicilin + acid clavunanic </t>
    </r>
  </si>
  <si>
    <t>Gói 5g,  Hoàn cứng, uống</t>
  </si>
  <si>
    <t>Xuyên khung, Khương hoạt, bạch chỉ, Hoàng cầm, Phòng phong, Sinh địa, Thương truật, Cam thảo, Tế tân.</t>
  </si>
  <si>
    <t>Cụm quả đã phơi hay sấy khô</t>
  </si>
  <si>
    <t>Hạnh nhân</t>
  </si>
  <si>
    <t>Semen Armeniacae amarum</t>
  </si>
  <si>
    <t>Hậu phác nam</t>
  </si>
  <si>
    <t>Cortex Cinnamomi iners</t>
  </si>
  <si>
    <t>Hoắc hương</t>
  </si>
  <si>
    <t>Herba Pogostemonis</t>
  </si>
  <si>
    <t>Bộ phận trên mặt đất đã phơi hoặc sấy khô</t>
  </si>
  <si>
    <t xml:space="preserve">Hoài sơn </t>
  </si>
  <si>
    <t>Tuber Dioscoreae persimilis</t>
  </si>
  <si>
    <t>Hoàng bá</t>
  </si>
  <si>
    <t>Cortex Phellodendri</t>
  </si>
  <si>
    <t>Hoàng cầm</t>
  </si>
  <si>
    <t>Radix Scutellariae</t>
  </si>
  <si>
    <t>Hoàng kỳ (Bạch kỳ)</t>
  </si>
  <si>
    <t>Radix Astragali membranacei</t>
  </si>
  <si>
    <t>Hoàng liên</t>
  </si>
  <si>
    <t>Rhizoma Coptidis</t>
  </si>
  <si>
    <t>Hoạt thạch</t>
  </si>
  <si>
    <t>Talcum</t>
  </si>
  <si>
    <t>Hòe hoa</t>
  </si>
  <si>
    <t>Flos Styphnolobii japonici</t>
  </si>
  <si>
    <t>Hồng hoa</t>
  </si>
  <si>
    <t>Flos Carthami tinctorii</t>
  </si>
  <si>
    <t xml:space="preserve">Hoa đã phơi khô </t>
  </si>
  <si>
    <t xml:space="preserve">Hương phụ </t>
  </si>
  <si>
    <t>Rhizoma Cyperi</t>
  </si>
  <si>
    <t>Thân rễ đã loại bỏ rễ con và lông phơi hay sấy khô</t>
  </si>
  <si>
    <t>Huyền hồ</t>
  </si>
  <si>
    <t>Tuber Corydalis</t>
  </si>
  <si>
    <t>Cilostazol</t>
  </si>
  <si>
    <t>Stugeron</t>
  </si>
  <si>
    <t>Cinnarizine</t>
  </si>
  <si>
    <t>Deferasirox</t>
  </si>
  <si>
    <t>Thục địa</t>
  </si>
  <si>
    <t>Radix Rehmanniae glutinosae praeparata</t>
  </si>
  <si>
    <t>Rễ phơi sấy khô, thái phiến dày 1,5-2mm</t>
  </si>
  <si>
    <t>Tô mộc</t>
  </si>
  <si>
    <t>Lignum sappan</t>
  </si>
  <si>
    <t>Trạch tả</t>
  </si>
  <si>
    <t>Uy linh Tiên</t>
  </si>
  <si>
    <t>Viễn chí</t>
  </si>
  <si>
    <t>Nhóm 2</t>
  </si>
  <si>
    <t>Nhóm 1</t>
  </si>
  <si>
    <t>Số TT</t>
  </si>
  <si>
    <t>Tên hoạt chất</t>
  </si>
  <si>
    <t>Nồng độ -  Hàm lượng</t>
  </si>
  <si>
    <t>Đơn vị tính</t>
  </si>
  <si>
    <t xml:space="preserve">Acarbose </t>
  </si>
  <si>
    <t>100mg</t>
  </si>
  <si>
    <t>Viên nén, uống</t>
  </si>
  <si>
    <t>Viên</t>
  </si>
  <si>
    <t>50mg</t>
  </si>
  <si>
    <t>Acenocoumarol</t>
  </si>
  <si>
    <t>4mg</t>
  </si>
  <si>
    <t>Acetyl leucin</t>
  </si>
  <si>
    <t>500mg</t>
  </si>
  <si>
    <t>Ống</t>
  </si>
  <si>
    <t>Acetylsalicylic acid</t>
  </si>
  <si>
    <t>Viên nén bao phim, uống</t>
  </si>
  <si>
    <t xml:space="preserve">Aciclovir </t>
  </si>
  <si>
    <t>Tuýp</t>
  </si>
  <si>
    <t>200mg</t>
  </si>
  <si>
    <t>3% 5g</t>
  </si>
  <si>
    <t>5% 5g</t>
  </si>
  <si>
    <t>Acid amin</t>
  </si>
  <si>
    <t>10% 250ml</t>
  </si>
  <si>
    <t>5% 250ml</t>
  </si>
  <si>
    <t>5% 500ml</t>
  </si>
  <si>
    <t>Acid amin + glucose + lipid</t>
  </si>
  <si>
    <t xml:space="preserve"> 40g acid amin + 80g glucose + 50g lipid, 955 Kcal/1250ml</t>
  </si>
  <si>
    <t>Viên nang mềm, uống</t>
  </si>
  <si>
    <t>Nhóm 5</t>
  </si>
  <si>
    <t>Adenosin (triphosphat)</t>
  </si>
  <si>
    <t>20mg</t>
  </si>
  <si>
    <t>Albumin</t>
  </si>
  <si>
    <t>Alendronat</t>
  </si>
  <si>
    <t>10mg</t>
  </si>
  <si>
    <t>Allopurinol</t>
  </si>
  <si>
    <t>300mg</t>
  </si>
  <si>
    <t>Alpha chymotrypsin</t>
  </si>
  <si>
    <t>4,2mg=21microkatals</t>
  </si>
  <si>
    <t>5000UI</t>
  </si>
  <si>
    <t>Gói</t>
  </si>
  <si>
    <t>Alverin (citrat)</t>
  </si>
  <si>
    <t>40mg</t>
  </si>
  <si>
    <t>Ambroxol</t>
  </si>
  <si>
    <t>30mg</t>
  </si>
  <si>
    <t>15mg/5ml x 60ml</t>
  </si>
  <si>
    <t>Lọ</t>
  </si>
  <si>
    <t>Viên nang, uống</t>
  </si>
  <si>
    <t>Amikacin</t>
  </si>
  <si>
    <t>500mg/2ml</t>
  </si>
  <si>
    <t>500mg/ 100ml</t>
  </si>
  <si>
    <t>Aminophylin</t>
  </si>
  <si>
    <t>4,8%/ 5ml</t>
  </si>
  <si>
    <t>150mg</t>
  </si>
  <si>
    <t>Amisulprid</t>
  </si>
  <si>
    <t>Amitriptylin</t>
  </si>
  <si>
    <t>25mg</t>
  </si>
  <si>
    <t>Amlodipin</t>
  </si>
  <si>
    <t>5mg</t>
  </si>
  <si>
    <t>Amlodipin + Atorvastatin</t>
  </si>
  <si>
    <t>5mg +10mg</t>
  </si>
  <si>
    <t>Amlodipin + Lisinopril</t>
  </si>
  <si>
    <t>5mg + 10mg</t>
  </si>
  <si>
    <t>Amoxicilin</t>
  </si>
  <si>
    <t>Viên nang cứng, uống</t>
  </si>
  <si>
    <t>250mg</t>
  </si>
  <si>
    <t>250mg + 125mg</t>
  </si>
  <si>
    <t>250mg + 31,25mg</t>
  </si>
  <si>
    <t>Kim ngân hoa, Nhân trần/nhân trần tía, Thương nhĩ tử, Nghệ, Sinh địa, Bồ công anh, Cam thảo.</t>
  </si>
  <si>
    <t>500mg + 125mg</t>
  </si>
  <si>
    <t xml:space="preserve">Đại hoàng </t>
  </si>
  <si>
    <t>Insulin trộn, hổn hợp 20/80</t>
  </si>
  <si>
    <t>100 IU/ml x 3ml</t>
  </si>
  <si>
    <t>Insulin trộn, hổn hợp 30/70</t>
  </si>
  <si>
    <t>40UI/ml x 10ml</t>
  </si>
  <si>
    <t>Iobitridol</t>
  </si>
  <si>
    <t>30g Iodine/ 100ml</t>
  </si>
  <si>
    <t>Irbesartan</t>
  </si>
  <si>
    <t>Irbesartan + Hydrochlorothiazide</t>
  </si>
  <si>
    <t>150mg + 12,5mg</t>
  </si>
  <si>
    <t>Ma hoàng</t>
  </si>
  <si>
    <t>Herba Ephedrae</t>
  </si>
  <si>
    <t>Qua lâu nhân</t>
  </si>
  <si>
    <t>Semen Trichosanthis</t>
  </si>
  <si>
    <t>Aescin</t>
  </si>
  <si>
    <t>Bột pha hỗn dịch, uống</t>
  </si>
  <si>
    <t>Kem bôi ngoài da</t>
  </si>
  <si>
    <t>Neomycin sulfate + Dexamethason</t>
  </si>
  <si>
    <t>34000IU + 10mg/10ml</t>
  </si>
  <si>
    <t>Dung dịch nhỏ mắt, mũi, tai</t>
  </si>
  <si>
    <t>Viên nén đóng vỉ, uống</t>
  </si>
  <si>
    <t>Viên nén sủi, uống</t>
  </si>
  <si>
    <t>Bari sulfat</t>
  </si>
  <si>
    <t>275g</t>
  </si>
  <si>
    <t>100mg/4ml</t>
  </si>
  <si>
    <t>Carbazochrom</t>
  </si>
  <si>
    <t>25mg/5ml</t>
  </si>
  <si>
    <t>Cloramphenicol + dexamethason</t>
  </si>
  <si>
    <t>Siro thuốc, uống</t>
  </si>
  <si>
    <t>Hyaluronidase</t>
  </si>
  <si>
    <t>1.500 UI/2ml</t>
  </si>
  <si>
    <t xml:space="preserve">Immune globulin </t>
  </si>
  <si>
    <t>2,5g/50ml</t>
  </si>
  <si>
    <t>Ketamin</t>
  </si>
  <si>
    <t>Lidocain + Adrenalin</t>
  </si>
  <si>
    <t>0,9% 500ml</t>
  </si>
  <si>
    <t>Palonosetron</t>
  </si>
  <si>
    <t>0,25mg/5ml</t>
  </si>
  <si>
    <t>40mg+ 0,04mg/ 4ml</t>
  </si>
  <si>
    <t>Rabeprazole</t>
  </si>
  <si>
    <t>Dung dịch uống</t>
  </si>
  <si>
    <t xml:space="preserve">Tegafur - uracil (UFT or UFUR)
</t>
  </si>
  <si>
    <t>100mg + 224mg</t>
  </si>
  <si>
    <t>Trimebutin + ruscogenines</t>
  </si>
  <si>
    <t>5,8% +0,5%/20g</t>
  </si>
  <si>
    <t>Kem bôi trực tràng</t>
  </si>
  <si>
    <t>Tropicamid</t>
  </si>
  <si>
    <t>1%/15ml</t>
  </si>
  <si>
    <t>Tyrothricin</t>
  </si>
  <si>
    <t>0,1g/100g x 5g</t>
  </si>
  <si>
    <t>Gel bôi ngoài da</t>
  </si>
  <si>
    <t>Vincristin (sulfat)</t>
  </si>
  <si>
    <t>1mg /1ml</t>
  </si>
  <si>
    <t>Đương quy, Bạch quả.</t>
  </si>
  <si>
    <t>Húng chanh, Núc nác, Cineol.</t>
  </si>
  <si>
    <t>Siro thuốc 90ml, uống</t>
  </si>
  <si>
    <t>Đăng tâm thảo, Táo nhân, Thảo quyết minh, Tâm sen.</t>
  </si>
  <si>
    <t>Thuốc mỡ, dùng ngoài</t>
  </si>
  <si>
    <t>8mg/4ml</t>
  </si>
  <si>
    <t>Oxaliplatin</t>
  </si>
  <si>
    <t>Bột hoặc dung dịch đậm đặc pha tiêm/tuyền</t>
  </si>
  <si>
    <t>Oxytocin</t>
  </si>
  <si>
    <t>10UI</t>
  </si>
  <si>
    <t>5UI</t>
  </si>
  <si>
    <t>Paclitaxel</t>
  </si>
  <si>
    <t>Pamidronat</t>
  </si>
  <si>
    <t>Pantoprazol</t>
  </si>
  <si>
    <t>Papaverin hydroclorid</t>
  </si>
  <si>
    <t>Paracetamol</t>
  </si>
  <si>
    <t>1g/100ml</t>
  </si>
  <si>
    <t>250mg/5ml</t>
  </si>
  <si>
    <t xml:space="preserve">Paracetamol + clopheniramin </t>
  </si>
  <si>
    <t>325mg + 4mg</t>
  </si>
  <si>
    <t xml:space="preserve">Paracetamol + codein phosphat </t>
  </si>
  <si>
    <t>Pegfilgrastim</t>
  </si>
  <si>
    <t>Pentoxifyllin</t>
  </si>
  <si>
    <t>100mg/5ml</t>
  </si>
  <si>
    <t>Perindopril</t>
  </si>
  <si>
    <t>Perindopril  + Indapamid</t>
  </si>
  <si>
    <t>4mg + 1,25mg</t>
  </si>
  <si>
    <t>Perindopril + Amlodipin</t>
  </si>
  <si>
    <t>Pethidin</t>
  </si>
  <si>
    <t>100mg/ 2ml</t>
  </si>
  <si>
    <t>Phenobarbital</t>
  </si>
  <si>
    <t xml:space="preserve">Phenoxy methylpenicilin </t>
  </si>
  <si>
    <t>Phenytoin</t>
  </si>
  <si>
    <t>Phloroglucinol hydrat + trimethylphloroglucinol</t>
  </si>
  <si>
    <t>Phytomenadion (Vitamin K1)</t>
  </si>
  <si>
    <t>Pipecuronium bromid</t>
  </si>
  <si>
    <t>Piperacilin</t>
  </si>
  <si>
    <t>Piperacillin + tazobactam</t>
  </si>
  <si>
    <t>Piracetam</t>
  </si>
  <si>
    <t>800mg</t>
  </si>
  <si>
    <t>Piracetam + Cinnarizin</t>
  </si>
  <si>
    <t>400mg + 25mg</t>
  </si>
  <si>
    <t>Piroxicam</t>
  </si>
  <si>
    <t>Polyetylen glycol + Propylen glycol</t>
  </si>
  <si>
    <t>Polystyren
(sulfonat Calci)</t>
  </si>
  <si>
    <t>Povidone iodin</t>
  </si>
  <si>
    <t>10% 100ml</t>
  </si>
  <si>
    <t>10% 20ml</t>
  </si>
  <si>
    <t>Pravastatin</t>
  </si>
  <si>
    <t>20 mg</t>
  </si>
  <si>
    <t>Prednisolon acetat</t>
  </si>
  <si>
    <t>Progesteron</t>
  </si>
  <si>
    <t xml:space="preserve">Propofol </t>
  </si>
  <si>
    <t>200mg/ 20ml</t>
  </si>
  <si>
    <t>Propylthiouracil (PTU)</t>
  </si>
  <si>
    <t>Pyrazinamid</t>
  </si>
  <si>
    <t>Rabeprazol</t>
  </si>
  <si>
    <t>Racecadotril</t>
  </si>
  <si>
    <t>Ranitidin</t>
  </si>
  <si>
    <t>Ranitidin + Bismuth bisitrat + Sucralfat</t>
  </si>
  <si>
    <t>84mg + 100mg + 300mg</t>
  </si>
  <si>
    <t>Repaglinide</t>
  </si>
  <si>
    <t>Ringer lactat</t>
  </si>
  <si>
    <t>500ml</t>
  </si>
  <si>
    <t>Sumatriptan</t>
  </si>
  <si>
    <t>10% 200ml</t>
  </si>
  <si>
    <t>Cefotiam</t>
  </si>
  <si>
    <t>150mg/2ml</t>
  </si>
  <si>
    <t>Somatostatin</t>
  </si>
  <si>
    <t>3 mg</t>
  </si>
  <si>
    <t>Pemirolast kali</t>
  </si>
  <si>
    <t>Fluorometholon</t>
  </si>
  <si>
    <t>Hydrocortison + Lidocain</t>
  </si>
  <si>
    <t>Acetazolamid</t>
  </si>
  <si>
    <t>Misoprostol</t>
  </si>
  <si>
    <t>200mcg</t>
  </si>
  <si>
    <t>Metformin hydrochloride</t>
  </si>
  <si>
    <t>110mg</t>
  </si>
  <si>
    <t>Vitamin B1 + Vitamin B6 + Vitamin B12</t>
  </si>
  <si>
    <t>Nguồn gốc</t>
  </si>
  <si>
    <t>Risperidol</t>
  </si>
  <si>
    <t>Rituximab</t>
  </si>
  <si>
    <t>100 mg</t>
  </si>
  <si>
    <t>Rocuronium bromid</t>
  </si>
  <si>
    <t>Rosuvastatin</t>
  </si>
  <si>
    <t>Saccharomyces boulardii</t>
  </si>
  <si>
    <t>100mcg /liều x 200 liều</t>
  </si>
  <si>
    <t>Magnesi hydroxyd +  nhôm hydroxid</t>
  </si>
  <si>
    <t>Bạch linh</t>
  </si>
  <si>
    <t>Bạch Thược</t>
  </si>
  <si>
    <t>Bạch Truật</t>
  </si>
  <si>
    <t>Cam Thảo</t>
  </si>
  <si>
    <t>Rễ thái phiến dày 1-2mm phơi khô</t>
  </si>
  <si>
    <t>Cát Cánh</t>
  </si>
  <si>
    <t>Cốt toái bổ</t>
  </si>
  <si>
    <t>Enoxaparin (natri)</t>
  </si>
  <si>
    <t>Bơm tiêm</t>
  </si>
  <si>
    <t>Entecavir</t>
  </si>
  <si>
    <t>Eperison</t>
  </si>
  <si>
    <t xml:space="preserve">Ephedrine 
clorhydrate </t>
  </si>
  <si>
    <t>Epinephrin (adrenalin)</t>
  </si>
  <si>
    <t>1mg/1ml</t>
  </si>
  <si>
    <t>Epirubicin</t>
  </si>
  <si>
    <t>Erlotinib</t>
  </si>
  <si>
    <t>Erythropoietin</t>
  </si>
  <si>
    <t>2000UI</t>
  </si>
  <si>
    <t>Esomeprazol</t>
  </si>
  <si>
    <t>Ethambutol</t>
  </si>
  <si>
    <t>400mg</t>
  </si>
  <si>
    <t>Ethamsylat</t>
  </si>
  <si>
    <t>250mg/2ml</t>
  </si>
  <si>
    <t xml:space="preserve">Etomidat </t>
  </si>
  <si>
    <t>20mg/10ml</t>
  </si>
  <si>
    <t>Nhũ dịch tiêm/truyền</t>
  </si>
  <si>
    <t>Etoposid</t>
  </si>
  <si>
    <t>Dung dịch đậm đặc pha tiêm/truyền</t>
  </si>
  <si>
    <t>Exemestan</t>
  </si>
  <si>
    <t>Famotidin</t>
  </si>
  <si>
    <t>Felodipin</t>
  </si>
  <si>
    <t>Viên phóng thích kéo dài, uống</t>
  </si>
  <si>
    <t>Fenofibrat</t>
  </si>
  <si>
    <t>160mg</t>
  </si>
  <si>
    <t>Fentanyl</t>
  </si>
  <si>
    <t>0,1mg/2ml</t>
  </si>
  <si>
    <t>Fexofenadin</t>
  </si>
  <si>
    <t>60mg</t>
  </si>
  <si>
    <t>Filgrastim</t>
  </si>
  <si>
    <t>30MU= 300mcg</t>
  </si>
  <si>
    <t>Fluconazol</t>
  </si>
  <si>
    <t>0,1%; 5ml</t>
  </si>
  <si>
    <t>Fludarabin</t>
  </si>
  <si>
    <t>Flunarizin</t>
  </si>
  <si>
    <t xml:space="preserve">Fluocinolon acetonid </t>
  </si>
  <si>
    <t xml:space="preserve">Fluorouracil (5-FU) </t>
  </si>
  <si>
    <t>Fosfomycin</t>
  </si>
  <si>
    <t>Fructose 1,6 diphosphat</t>
  </si>
  <si>
    <t>5g</t>
  </si>
  <si>
    <t>Furosemid</t>
  </si>
  <si>
    <t>Gabapentin</t>
  </si>
  <si>
    <t>Calci carbonat + Vitamin D3</t>
  </si>
  <si>
    <t>1250mg + 440UI</t>
  </si>
  <si>
    <t>Calci clorid</t>
  </si>
  <si>
    <t>Calci folinat</t>
  </si>
  <si>
    <t xml:space="preserve">Calci lactat </t>
  </si>
  <si>
    <t>Calcitonin</t>
  </si>
  <si>
    <t>Calcitriol</t>
  </si>
  <si>
    <t>0,25mcg</t>
  </si>
  <si>
    <t>Viên, uống</t>
  </si>
  <si>
    <t>Captopril</t>
  </si>
  <si>
    <t>Carbamazepin</t>
  </si>
  <si>
    <t>Carbetocin</t>
  </si>
  <si>
    <t>Cành được phơi hay sấy khô</t>
  </si>
  <si>
    <t>Tang ký sinh</t>
  </si>
  <si>
    <t>Herba Loranthi gracilifolii</t>
  </si>
  <si>
    <t>Táo nhân</t>
  </si>
  <si>
    <t>Semen Ziziphi mauritianae</t>
  </si>
  <si>
    <t>Hạt đã già được phơi hay sấy khô</t>
  </si>
  <si>
    <t>Thạch cao</t>
  </si>
  <si>
    <t>Gypsum fibrosum</t>
  </si>
  <si>
    <t>Chất khoáng thiên nhiên có thành phần là  calci sulfat ngậm 2 phân tử nước.</t>
  </si>
  <si>
    <t>Thạch hộc</t>
  </si>
  <si>
    <t>Herba Dendrobii</t>
  </si>
  <si>
    <t>Thân phơi hay sấy khô</t>
  </si>
  <si>
    <t>Thạch xương bồ</t>
  </si>
  <si>
    <t>Rhizoma Acori graminei</t>
  </si>
  <si>
    <t>Thân rễ đã phơi sấy khô</t>
  </si>
  <si>
    <t xml:space="preserve">Thăng ma </t>
  </si>
  <si>
    <t xml:space="preserve">Rhizoma Cimicifugae </t>
  </si>
  <si>
    <t>Thảo quả</t>
  </si>
  <si>
    <t>Fructus Amomi aromatici</t>
  </si>
  <si>
    <t>Quả chín đã phơi khô</t>
  </si>
  <si>
    <t>Thảo quyết minh</t>
  </si>
  <si>
    <t>Semen Cassiae torae</t>
  </si>
  <si>
    <t>Hạt già đã phơi hay sấy khô</t>
  </si>
  <si>
    <t>Thiên hoa phấn</t>
  </si>
  <si>
    <t>Radix Trichosanthis</t>
  </si>
  <si>
    <t>Rễ rửa sạch, cạo bỏ vỏ ngoài, phơi hay sấy khô</t>
  </si>
  <si>
    <t>Thiên ma</t>
  </si>
  <si>
    <t>Rhizoma Gastrodiae elatae</t>
  </si>
  <si>
    <t>Thiên môn đông</t>
  </si>
  <si>
    <t>Radix Asparagi cochinchinensis</t>
  </si>
  <si>
    <t>Rễ đã đồ chín rút lõi. Phơi hay sấy khô.</t>
  </si>
  <si>
    <t>Thiên niên kiện</t>
  </si>
  <si>
    <t>Rhizoma Homalomenae occultae</t>
  </si>
  <si>
    <t>Thổ bối mẫu</t>
  </si>
  <si>
    <t>Bulbus pseudolarix</t>
  </si>
  <si>
    <t>Thổ phục linh</t>
  </si>
  <si>
    <t>Rhizoma Smilacis glabrae</t>
  </si>
  <si>
    <t>Thỏ ty tử</t>
  </si>
  <si>
    <t>Semen Cuscutae</t>
  </si>
  <si>
    <t>Bạch tật lê, Bạch thược, Câu kỷ tử, Cúc hoa, Đan bì/Mẫu đơn bì, Đương quy, Hoài sơn, Phục linh/Bạch linh, Thục địa, Sơn thù,/Sơn thù du, Thạch quyết minh, (Trạch tả).</t>
  </si>
  <si>
    <t>Bạch truật, Cam thảo, Mạch nha, Đảng sâm, Đỗ trọng, Đương quy, Phục linh, Sa nhân, Hoài sơn, Táo nhân, Liên nhục, Bạch thược, Trần bì, Viễn chí, Ý dĩ, Bạch tật lê.</t>
  </si>
  <si>
    <t>Bạch truật, Mộc hương, Hoàng liên, Cam thảo, Bạch linh, Đảng sâm, Thần khúc, Trần bì, Sa nhân, Mạch nha, Sơn tra, Hoài sơn/Sơn dược, Nhục đậu khấu.</t>
  </si>
  <si>
    <t>Thuốc nước 10ml, uống</t>
  </si>
  <si>
    <t>Cao toàn phần không xà phòng hóa quả bơ, Cao toàn phần không xà phòng hóa dầu đậu nành.</t>
  </si>
  <si>
    <t>Cao xương hỗn hợp/Cao quy bản, Hoàng bá, Tri mẫu, Trần bì, Bạch thược, Can khương, Thục địa.</t>
  </si>
  <si>
    <t>Siro thuốc 100ml, uống</t>
  </si>
  <si>
    <t>Địa long, Hoàng kỳ, Đương quy, Xích thược, Xuyên khung, Đào nhân, Hồng hoa.</t>
  </si>
  <si>
    <t>Diệp hạ châu, Bồ công anh, Nhân trần.</t>
  </si>
  <si>
    <t>Diệp hạ châu, Hoàng bá, Mộc hương, Quế nhục, Tam thất.</t>
  </si>
  <si>
    <t>Diệp hạ châu, Nhân trần, Cỏ nhọ nồi, (Râu ngô/Râu bắp), (Kim ngân hoa), (Nghệ).</t>
  </si>
  <si>
    <t>Diệp hạ châu, Tam thất, Kim ngân hoa, Cam thảo, Thảo quyết minh, Cúc hoa.</t>
  </si>
  <si>
    <t>Thuốc cốm, gói 10g, uống</t>
  </si>
  <si>
    <t>Độc hoạt, Phòng phong, Tang ký sinh, Đỗ trọng, Ngưu tất, Trinh nữ, Hồng hoa, Bạch chỉ, Tục đoạn, Bổ cốt chỉ.</t>
  </si>
  <si>
    <t>Dừa cạn, Cúc hoa, Hòe hoa, Tâm sen, (Cỏ ngọt).</t>
  </si>
  <si>
    <t>Đương quy, Bạch truật, Nhân sâm/Đảng sâm, Quế nhục, Thục địa, Cam thảo, Hoàng kỳ, Phục linh/Bạch linh, Xuyên khung, Bạch thược.</t>
  </si>
  <si>
    <t>Viên hoàn, gói 6g, uống</t>
  </si>
  <si>
    <t>Thuốc cốm, gói 4g, uống</t>
  </si>
  <si>
    <t>Hoắc hương/ Quảng hoắc hương, Tía tô/ Tử tô diệp, Bạch chỉ, Bạch linh/Phục linh, Đại phúc bì, Thương truật, Hậu phác, Trần bì, Cam thảo, Bán hạ/ Bán hạ chế, (Cát cánh, Can khương).</t>
  </si>
  <si>
    <t>Hoài sơn, Đậu ván trắng/Bạch biển đậu, Ý dĩ, Sa nhân, Mạch nha, Trần bì, Nhục đấu khấu, Đảng sâm, Liên nhục.</t>
  </si>
  <si>
    <t xml:space="preserve">Thuốc cốm gói 10g, uống. </t>
  </si>
  <si>
    <t>Hoàng kỳ, Đào nhân, Hồng hoa, Địa long,  Nhân sâm, Xuyên khung, Đương quy, Xích thược, Bạch thược.</t>
  </si>
  <si>
    <t>Viên hoàn cứng, gói 4g uống</t>
  </si>
  <si>
    <t>Hồng hoa, Đương quy, Sinh địa, Sài hồ, Cam thảo, Xích thược, Xuyên khung, Chỉ xác, Ngưu tất, Bạch quả, (Đào nhân), (Cát cánh).</t>
  </si>
  <si>
    <t>Hy thiêm, Hà thủ ô đỏ chế, Thương nhĩ tử, Thổ phục linh, Phòng kỷ/Dây đau xương, Thiên niên kiện, Huyết giác.</t>
  </si>
  <si>
    <t>Kha tử, Mộc hương, Hoàng liên, Bạch truật, Cam thảo, Bạch thược.</t>
  </si>
  <si>
    <t>Lá khôi, Dạ cẩm, Cỏ hàn the, Khổ sâm, Ô tặc cốt.</t>
  </si>
  <si>
    <t>Lá lốt, Hy thiêm, Ngưu tất, Thổ phục linh.</t>
  </si>
  <si>
    <t>Lá sen, Lá vông/Vông nem,  Lạc tiên, (Tâm sen), (Bình vôi), (Trinh nữ).</t>
  </si>
  <si>
    <t>Siro thuốc 70ml, uống</t>
  </si>
  <si>
    <t>Lá thường xuân.</t>
  </si>
  <si>
    <t>Dung dịch 5ml, uống</t>
  </si>
  <si>
    <t>Long đởm thảo, Chi tử, Đương quy, Sài hồ, Hoàng cầm, Trạch tả, Xa tiền tử, Sinh địa/Địa hoàng, Cam thảo, (Mộc thông).</t>
  </si>
  <si>
    <t>Thuốc nước 250ml, uống</t>
  </si>
  <si>
    <t>Ma hoàng, Hạnh nhân/Khổ hạnh nhân, Quế Chi/Thạch cao, Cam thảo.</t>
  </si>
  <si>
    <t>Mã tiền chế, Hy thiêm, Ngũ gia bì, (Tam Thất).</t>
  </si>
  <si>
    <t>Mã tiền chế, Thương truật, Hương phụ tứ chế, Mộc hương, Địa liền, Quế chi.</t>
  </si>
  <si>
    <t>Cồn xoa bóp 100ml, dùng ngoài</t>
  </si>
  <si>
    <t>Mộc hương, Hoàng liên/Berberin, (Xích thược/Bạch thược), (Ngô thù du).</t>
  </si>
  <si>
    <t>Thuốc cốm, gói 8g, uống</t>
  </si>
  <si>
    <t>Ngưu tất, Nghệ, Hoa hoè/Rutin, (Bạch truật).</t>
  </si>
  <si>
    <t>Metformin</t>
  </si>
  <si>
    <t>500 mg</t>
  </si>
  <si>
    <t>850mg</t>
  </si>
  <si>
    <t>Metformin + glibenclamid</t>
  </si>
  <si>
    <t>850mg + 5mg</t>
  </si>
  <si>
    <t>Metformin + Glibenclamid</t>
  </si>
  <si>
    <t xml:space="preserve">Ventolin </t>
  </si>
  <si>
    <t>100mcg/ liều x 200 liều</t>
  </si>
  <si>
    <t>Combivent</t>
  </si>
  <si>
    <t>Salbutamol Sulphate,  Ipratropium Bromide</t>
  </si>
  <si>
    <t>1 ml dung dịch chứa 3 mg và 0,52 mg x 2,5ml</t>
  </si>
  <si>
    <t>Dung dịch khí dung, Dạng hít</t>
  </si>
  <si>
    <t>Aldactone</t>
  </si>
  <si>
    <t>Nolvadex</t>
  </si>
  <si>
    <t>Tamoxifen</t>
  </si>
  <si>
    <t>Viên nén bao, uống</t>
  </si>
  <si>
    <t>Micardis</t>
  </si>
  <si>
    <t>Twynsta</t>
  </si>
  <si>
    <t>Telmisartan + amlodipin</t>
  </si>
  <si>
    <t>Tobrex</t>
  </si>
  <si>
    <t>Tobramycine</t>
  </si>
  <si>
    <t>0,3% x 5ml</t>
  </si>
  <si>
    <t>Actemra</t>
  </si>
  <si>
    <t>200mg/ 10ml</t>
  </si>
  <si>
    <t>Topamax</t>
  </si>
  <si>
    <t>Ultracet</t>
  </si>
  <si>
    <t>Tramadol HCL, Paracetamol</t>
  </si>
  <si>
    <t>37,5mg/ 325mg</t>
  </si>
  <si>
    <t>Transamin</t>
  </si>
  <si>
    <t>Vastarel</t>
  </si>
  <si>
    <t>Vastarel MR</t>
  </si>
  <si>
    <t>Trimetazidine 35mg</t>
  </si>
  <si>
    <t>Galvus</t>
  </si>
  <si>
    <t>Galvus MET</t>
  </si>
  <si>
    <t>Vildagliptin + Metformin</t>
  </si>
  <si>
    <t>50mg + 1000mg</t>
  </si>
  <si>
    <t>Navelbine cap</t>
  </si>
  <si>
    <t>Vinorelbin</t>
  </si>
  <si>
    <t>Xylometazolin</t>
  </si>
  <si>
    <t>0,05 % x 10ml</t>
  </si>
  <si>
    <t>0,1 % x 10ml</t>
  </si>
  <si>
    <t xml:space="preserve">Amoxicillin  + Acid clavulanic </t>
  </si>
  <si>
    <t>Dung dịch tiêm, tiêm</t>
  </si>
  <si>
    <t>Dung dịch tiêm đóng sẵn trong bơm tiêm, tiêm</t>
  </si>
  <si>
    <t>50mcg; 20mcg/nhát xịt, 200 nhát xịt (10ml)</t>
  </si>
  <si>
    <t>Dung dịch khí dung, xịt</t>
  </si>
  <si>
    <t>Thuốc phun mù hệ hỗn dịch để hít qua  đường miệng</t>
  </si>
  <si>
    <t>Viên nén giải phóng kéo dài, uống</t>
  </si>
  <si>
    <t>Dược chất lỏng nguyên chất dùng để hít, đường hô hấp</t>
  </si>
  <si>
    <t>Dung dịch tiêm truyền</t>
  </si>
  <si>
    <t>Hổn dịch tiêm, tiêm bắp trong khớp và mô mềm</t>
  </si>
  <si>
    <t>Dung dịch tiêm, tiêm truyền tĩnh mạch</t>
  </si>
  <si>
    <t>Tegretol CR</t>
  </si>
  <si>
    <t>Dịch treo vô khuẩn để bơm vào nội khí quản.</t>
  </si>
  <si>
    <t>Bột pha tiêm,  có kèm dung môi, tiêm</t>
  </si>
  <si>
    <t>Viên bao đường giải phóng chậm, uống</t>
  </si>
  <si>
    <t>Bột pha dung dịch tiêm truyền</t>
  </si>
  <si>
    <t>Dimecapto Succinic Acid (DMSA)</t>
  </si>
  <si>
    <t>Diethylene Triamine Pentaacetic acid
(DTPA)</t>
  </si>
  <si>
    <t>Dạng sơ chế/phương pháp chế biến</t>
  </si>
  <si>
    <t xml:space="preserve">Cao khô thái phiến miếng có kích thước khoảng 0,5 x 0,5 cm, sao phồng với cáp phấn hoặc bột mẫu lệ         </t>
  </si>
  <si>
    <t xml:space="preserve">Cao khô từ da con lừa </t>
  </si>
  <si>
    <t>Hạt già phơi hay sấy khô, sao vàng</t>
  </si>
  <si>
    <t>Rễ đã phơi hay sấy khô, thái phiến chích rượu/mật ong</t>
  </si>
  <si>
    <t>Rễ tthái lát dày 0,2 - 0,4 cm, phơi hoặc sấy khô</t>
  </si>
  <si>
    <t>Rễ bỏ lõi, cắt thành đoạn 3-5 cm, phơi hoặc sấy khô.</t>
  </si>
  <si>
    <t xml:space="preserve">Vẩy lấy ở thân đã sơ chế, phơi khô </t>
  </si>
  <si>
    <t>Vẩy đã sơ chế, phơi khô, tẩm mật ong sao</t>
  </si>
  <si>
    <t>Thể nấm đã phơi hay sấy khô</t>
  </si>
  <si>
    <t>Thể nấm rửa sạch, ngâm hoặc ủ, gọt bỏ vỏ bên ngoài, thái phiến và bỏ phần lõi sau đó phơi hoặc sấy khô.</t>
  </si>
  <si>
    <t>Rễ cắt thành đoạn 3 - 4 cm phơi khô</t>
  </si>
  <si>
    <t>Rễ rửa sạch, phơi hay sấy khô</t>
  </si>
  <si>
    <t>Thân rễ thái phiến phơi sấy khô, sao với cám mật ong có màu vàng sém cạnh mùi thơm.</t>
  </si>
  <si>
    <t>100mg + 200mg + 200mcg</t>
  </si>
  <si>
    <t>Valproat natri + valproic acid</t>
  </si>
  <si>
    <t>Valsartan</t>
  </si>
  <si>
    <t xml:space="preserve">Uống, viên nén </t>
  </si>
  <si>
    <t>80 mg + 12,5 mg</t>
  </si>
  <si>
    <t>Verapamil</t>
  </si>
  <si>
    <t>100mg + 100mg + 1mg</t>
  </si>
  <si>
    <t>Dung dịch, nhỏ mũi</t>
  </si>
  <si>
    <t>Thuốc cốm gói 2g, uống</t>
  </si>
  <si>
    <t>Bách bộ, Cát cánh, Mạch môn, Trần bì, Cam thảo, Bối mẫu, Bạch quả, Hạnh nhân, Ma hoàng.</t>
  </si>
  <si>
    <t xml:space="preserve">Bạch truật, Phục thần/Bạch linh, Hoàng kỳ, Toan táo nhân, Nhân sâm/Đẳng sâm, Mộc hương, Cam thảo, Đương quy, Viễn chí, (Long nhãn), (Đại táo). </t>
  </si>
  <si>
    <t>Bồ bồ.</t>
  </si>
  <si>
    <t>Bồ công anh, Kim ngân hoa, Thương nhĩ tử, Hạ khô thảo, Thổ phục linh, Huyền sâm, Sài đất.</t>
  </si>
  <si>
    <t>Diệp hạ châu, Bồ bồ, Chi tử.</t>
  </si>
  <si>
    <t>Diệp hạ châu.</t>
  </si>
  <si>
    <t xml:space="preserve">Thuốc cốm gói 3g, uống. </t>
  </si>
  <si>
    <t xml:space="preserve">Hà thủ ô đỏ/Ngưu tất, (Bạch thược/Xích thược), Đương quy, Xuyên khung, Ích mẫu, Thục địa/Sinh địa, (Hồng hoa), (Đan sâm). </t>
  </si>
  <si>
    <t>Hải sâm.</t>
  </si>
  <si>
    <t>Huyết giác.</t>
  </si>
  <si>
    <t>Viên hoàn cứng, túi/gói 10 viên, uống</t>
  </si>
  <si>
    <t>Siro thuốc, ống 5 ml, uống</t>
  </si>
  <si>
    <t>Siro thuốc, ống 5ml, uống</t>
  </si>
  <si>
    <t>Siro thuốc, ống 10ml, uống</t>
  </si>
  <si>
    <t xml:space="preserve">Diệp hạ châu/Diệp hạ châu đắng, Xuyên tâm liên, Bồ công anh, Cỏ mực. </t>
  </si>
  <si>
    <t>Vỏ thân cạo lớp vỏ thô còn sót lại, rửa sạch, thái miếng, phơi khô</t>
  </si>
  <si>
    <t>Vỏ thân đã phơi hay khô</t>
  </si>
  <si>
    <t>Rễ được loại bỏ tạp chất, thái lát dày 1 - 2 mm, phơi âm can hoặc sấy ở nhiệt độ dưới 60°C đến khô</t>
  </si>
  <si>
    <t>Rễ thái  phiến dày 1,5-2mm, phơi hay sấy khô</t>
  </si>
  <si>
    <t xml:space="preserve">Rễ đã chế thái phiến dày 2-4 mm, phơi khô  </t>
  </si>
  <si>
    <t xml:space="preserve">Nhân của hạt quả chín phơi khô </t>
  </si>
  <si>
    <t>Nhân của hạt quả chín phơi khô, sao vàng bỏ vỏ</t>
  </si>
  <si>
    <t>Vỏ thân, vỏ cành phơi hay sấy khô</t>
  </si>
  <si>
    <t>Vỏ thân, vỏ cành cạo bỏ lớp bần, cắt thành từng đoạn dài 3 - 5 cm, thái phiến dọc, dầy 2 - 3 mm phơi hay sấy khô</t>
  </si>
  <si>
    <t>Bộ phận trên mặt đất đã phơi hay sấy khô</t>
  </si>
  <si>
    <t>Rễ củ cạo bỏ vỏ được phơi hay sấy khô</t>
  </si>
  <si>
    <t>Rễ củ cạo bỏ vỏ, thái phiến dày 1-1,5mm, sao vàng với cám gạo</t>
  </si>
  <si>
    <t>Vỏ thân, vỏ cành cạo bỏ lớp bần phơi hay sấy khô</t>
  </si>
  <si>
    <t>Vỏ thân và vỏ cành cạo sạch lớp bần, cắt thành từng miếng, phơi hoặc sấy khô</t>
  </si>
  <si>
    <t>Rễ đã phơi hay sấy khô và cạo vỏ bần</t>
  </si>
  <si>
    <t>Rễ cạo vỏ bần, thái phiến vát, dài 3 - 5 cm, dày 2 - 3 mm phơi hay sấy khô, sao vàng</t>
  </si>
  <si>
    <t>Thân và rễ thái phiến phơi hay khô</t>
  </si>
  <si>
    <t xml:space="preserve">Rễ thái phiến dày 1,5-2 mm tẩm mật sao vàng </t>
  </si>
  <si>
    <t>Thân rễ thái phiến dày 1,5-2mm phơi khô, chính rượu/gừng</t>
  </si>
  <si>
    <t xml:space="preserve">Nụ hoa đã phơi hay sấy nhẹ đến khô </t>
  </si>
  <si>
    <t>Thân rễ  thái lát mỏng hoặc đập nhỏ, tứ chế</t>
  </si>
  <si>
    <t xml:space="preserve">Thân rễ phơi hay sấy khô </t>
  </si>
  <si>
    <t xml:space="preserve">Thân rễ phơi khô, giã dập nát thành mảnh nhỏ </t>
  </si>
  <si>
    <t xml:space="preserve">Rễ thái phiến dày 1-2 mm, phơi khô </t>
  </si>
  <si>
    <t>Khoáng thạch thiên nhiên có thành phần chủ yếu Silicat ngậm nước</t>
  </si>
  <si>
    <t>Lõi gỗ phần gốc thân, thái phiến mỏng</t>
  </si>
  <si>
    <t>Quả già đã phơi hay sấy khô, sao loại bỏ gai</t>
  </si>
  <si>
    <t xml:space="preserve">Lớp màng trong của mề con gà.đã phơi hoặc sấy khô </t>
  </si>
  <si>
    <t>Màng trong mề con gà sao với cát đến khi phồng lên</t>
  </si>
  <si>
    <t>Quả chín thái phiến phơi khô</t>
  </si>
  <si>
    <t>Quả chín bỏ hạt phơi sấy khô</t>
  </si>
  <si>
    <t>Hạt của quả chín đã phơi hay sấy khô, sao vàng</t>
  </si>
  <si>
    <t>Thân rễ và rễ  thái lát dày khoảng 5 mm phơi khô</t>
  </si>
  <si>
    <t>Quả già đã phơi hay sấy khô, sao vàng</t>
  </si>
  <si>
    <t xml:space="preserve">Lá đã phơi hay sấy khô </t>
  </si>
  <si>
    <t>Quả chín nẩy mầm phơi khô, sao vàng</t>
  </si>
  <si>
    <t>Vỏ rễ phơi hay sấy khô, bỏ lõi</t>
  </si>
  <si>
    <t>Vỏ rễ  thái phiến phơi khô, sao vàng</t>
  </si>
  <si>
    <t>Vỏ nung có màu trắng xám</t>
  </si>
  <si>
    <t>Rễ thái phiến dày 1-2mm hoặc đoạn ngắn 2-3 cm, phơi hay sấy khô, chích gừng</t>
  </si>
  <si>
    <t>Vỏ thân, vỏ cành đã phơi hay sấy khô, cắt đoạn ngắn</t>
  </si>
  <si>
    <t>Quả gần chín phơi hay sấy khô</t>
  </si>
  <si>
    <t>Rễ đã phơi hay sấy khô cắt đoạn 3 - 5 cm, chích rượu/muối</t>
  </si>
  <si>
    <t>Vỏ thân hoặc cành cuộn tròn thành ống dài 5cm - 50cm, ngang 1,5cm - 8cm, dày 1mm - 8mm; phơi hay sấy khô</t>
  </si>
  <si>
    <t>Cành chặt khúc dài 2cm - 4cm, đường kính 0.3cm -1cm, phơi hay sấy khô</t>
  </si>
  <si>
    <t>Irinotecan</t>
  </si>
  <si>
    <t>40mg/2ml</t>
  </si>
  <si>
    <t>Isofluran</t>
  </si>
  <si>
    <t>100ml</t>
  </si>
  <si>
    <t>250ml</t>
  </si>
  <si>
    <t>Isotretinoin</t>
  </si>
  <si>
    <t>Itraconazol</t>
  </si>
  <si>
    <t>Kali aspartat + magnesi aspartat</t>
  </si>
  <si>
    <t>158mg + 140mg</t>
  </si>
  <si>
    <t>Kali clorid</t>
  </si>
  <si>
    <t>Thuốc cốm, gói 3g, uống</t>
  </si>
  <si>
    <t>Actiso</t>
  </si>
  <si>
    <t>Lá thường xuân</t>
  </si>
  <si>
    <t>Actiso, Cao mật lợn khô, Tỏi, Than hoạt tính.</t>
  </si>
  <si>
    <t>Cao khô lá dâu tằm</t>
  </si>
  <si>
    <t>Hoài sơn, Liên nhục, Liên tâm, Lá dâu, Lá vông, Bá tử nhân, Toan táo nhân, Long nhãn.</t>
  </si>
  <si>
    <t>Bột bèo hoa dâu</t>
  </si>
  <si>
    <t>Lọ/Ống</t>
  </si>
  <si>
    <t>Vỏ rễ đã cạo lớp bần phơi hay sấy khô</t>
  </si>
  <si>
    <t>Tang chi</t>
  </si>
  <si>
    <t>Ramulus Mori albae</t>
  </si>
  <si>
    <t>Motilium-M</t>
  </si>
  <si>
    <t>Dutasterid</t>
  </si>
  <si>
    <t>Duphaston</t>
  </si>
  <si>
    <t>Bình xịt</t>
  </si>
  <si>
    <t>Gefitinib</t>
  </si>
  <si>
    <t xml:space="preserve">Glimepiride </t>
  </si>
  <si>
    <t>Insulin glargine</t>
  </si>
  <si>
    <t>Xenetix 350</t>
  </si>
  <si>
    <t>Iohexol</t>
  </si>
  <si>
    <t>Forane</t>
  </si>
  <si>
    <t>Isoflurane</t>
  </si>
  <si>
    <t>Sporal</t>
  </si>
  <si>
    <t>Itraconazole</t>
  </si>
  <si>
    <t xml:space="preserve">100mg </t>
  </si>
  <si>
    <t>Morihepamin</t>
  </si>
  <si>
    <t>Túi</t>
  </si>
  <si>
    <t>Lotemax</t>
  </si>
  <si>
    <t>Metformin hydrochlorid, Glibenclamide</t>
  </si>
  <si>
    <t>500mg + 2,5mg</t>
  </si>
  <si>
    <t>Daktarin oral gel</t>
  </si>
  <si>
    <t>Miconazole</t>
  </si>
  <si>
    <t>Nifedipine</t>
  </si>
  <si>
    <t>Nimodipine</t>
  </si>
  <si>
    <t>Oflovid</t>
  </si>
  <si>
    <t>30mg/5ml</t>
  </si>
  <si>
    <t>Peginterferon alfa-2a</t>
  </si>
  <si>
    <t>135mcg/0,5ml</t>
  </si>
  <si>
    <t>Curosurf</t>
  </si>
  <si>
    <t>Phospholipid chiết xuất từ phổi lợn (poractant alfa)</t>
  </si>
  <si>
    <t>120mg/ 1,5ml</t>
  </si>
  <si>
    <t>Arduan</t>
  </si>
  <si>
    <t>Pipecuronium Bromide</t>
  </si>
  <si>
    <t>0,75mg</t>
  </si>
  <si>
    <t>Fructus Gardeniae</t>
  </si>
  <si>
    <t>Chỉ xác</t>
  </si>
  <si>
    <t xml:space="preserve">Fructus Aurantii </t>
  </si>
  <si>
    <t>Cỏ ngọt</t>
  </si>
  <si>
    <t>Herba Steviae</t>
  </si>
  <si>
    <t>Cỏ nhọ nồi</t>
  </si>
  <si>
    <t>Herba Ecliptae</t>
  </si>
  <si>
    <t>Cốt khí củ</t>
  </si>
  <si>
    <t>Radix Polygoni cuspidati</t>
  </si>
  <si>
    <t>Rễ củ phơi hay sấy khô</t>
  </si>
  <si>
    <t>Cốt toái bổ</t>
  </si>
  <si>
    <t>Rhizoma Drynariae</t>
  </si>
  <si>
    <t>Cúc hoa</t>
  </si>
  <si>
    <t>Flos Chrysanthemi indici</t>
  </si>
  <si>
    <t>Đại hoàng</t>
  </si>
  <si>
    <t>Rhizoma Rhei</t>
  </si>
  <si>
    <t>Đại hồi</t>
  </si>
  <si>
    <t>Fructus Illicii veri</t>
  </si>
  <si>
    <t>Đại táo</t>
  </si>
  <si>
    <t>Fructus Ziziphi jujubae</t>
  </si>
  <si>
    <t>Dâm dương hoắc</t>
  </si>
  <si>
    <t>Herba Epimedii</t>
  </si>
  <si>
    <t>Đan sâm</t>
  </si>
  <si>
    <t>Radix Salviae miltiorrhizae</t>
  </si>
  <si>
    <t>Đảng sâm</t>
  </si>
  <si>
    <t>Radix Codonopsis</t>
  </si>
  <si>
    <t>Đào nhân</t>
  </si>
  <si>
    <t>Semen Pruni</t>
  </si>
  <si>
    <t>Địa cốt bì</t>
  </si>
  <si>
    <t>Cortex Lycii chinensis</t>
  </si>
  <si>
    <t>Vỏ rễ phơi hay sấy khô</t>
  </si>
  <si>
    <t>Diệp hạ châu</t>
  </si>
  <si>
    <t>Herba Phyllanthi urinariae</t>
  </si>
  <si>
    <t>Toàn cây đã phơi sấy khô.</t>
  </si>
  <si>
    <t>Đinh hương</t>
  </si>
  <si>
    <t>Flos Syzygii aromatici</t>
  </si>
  <si>
    <t>Nụ hoa đã phơi hay sấy khô</t>
  </si>
  <si>
    <t xml:space="preserve">Đỗ trọng </t>
  </si>
  <si>
    <t>Cortex Eucommiae</t>
  </si>
  <si>
    <t>Độc hoạt</t>
  </si>
  <si>
    <t>Radix Angelicae pubescentis</t>
  </si>
  <si>
    <t>Đương quy (Toàn quy)</t>
  </si>
  <si>
    <t>Radix Angelicae sinensis</t>
  </si>
  <si>
    <t xml:space="preserve">Rễ đã phơi hay sấy khô </t>
  </si>
  <si>
    <t>Hạ khô thảo</t>
  </si>
  <si>
    <t>Spica Prunellae</t>
  </si>
  <si>
    <t>Carboplatin</t>
  </si>
  <si>
    <t>Carboprost tromethamin</t>
  </si>
  <si>
    <t>Natri carboxymethylcellulose
+ Glycerin</t>
  </si>
  <si>
    <t>Carvedilol</t>
  </si>
  <si>
    <t>6,25mg</t>
  </si>
  <si>
    <t>Cefadroxil</t>
  </si>
  <si>
    <t>Cefalexin</t>
  </si>
  <si>
    <t>Cefalothin</t>
  </si>
  <si>
    <t>Cefazolin</t>
  </si>
  <si>
    <t>2g</t>
  </si>
  <si>
    <t>Cefdinir</t>
  </si>
  <si>
    <t>125mg/5ml x 30ml</t>
  </si>
  <si>
    <t>Cefixim</t>
  </si>
  <si>
    <t>Cefmetazol</t>
  </si>
  <si>
    <t>Cefoperazon</t>
  </si>
  <si>
    <t>Cefoperazon + sulbactam</t>
  </si>
  <si>
    <t>1g + 0,5g</t>
  </si>
  <si>
    <t>1g + 1g</t>
  </si>
  <si>
    <t>Cefotaxim</t>
  </si>
  <si>
    <t>Cefoxitin</t>
  </si>
  <si>
    <t>Cefpirome</t>
  </si>
  <si>
    <t xml:space="preserve">Cefpodoxim </t>
  </si>
  <si>
    <t>Ceftazidim</t>
  </si>
  <si>
    <t>Ceftezol</t>
  </si>
  <si>
    <t>Ceftizoxim</t>
  </si>
  <si>
    <t>Cefuroxim</t>
  </si>
  <si>
    <t>Thuốc cốm, uống</t>
  </si>
  <si>
    <t xml:space="preserve">Cefuroxim </t>
  </si>
  <si>
    <t>1,5g</t>
  </si>
  <si>
    <t>750mg</t>
  </si>
  <si>
    <t>Cetirizin</t>
  </si>
  <si>
    <t xml:space="preserve">Choline alfoscerat </t>
  </si>
  <si>
    <t>Cimetidin</t>
  </si>
  <si>
    <t>Cinnarizin</t>
  </si>
  <si>
    <t>Ciprofloxacin</t>
  </si>
  <si>
    <t>200mg /100ml</t>
  </si>
  <si>
    <t>0,3% 5ml</t>
  </si>
  <si>
    <t>Dung dịch nhỏ mắt</t>
  </si>
  <si>
    <t xml:space="preserve">Cisplatin </t>
  </si>
  <si>
    <t>Citicolin</t>
  </si>
  <si>
    <t>Đan Sâm</t>
  </si>
  <si>
    <t>Đăng tâm thảo</t>
  </si>
  <si>
    <t>Medulla Junci effusi</t>
  </si>
  <si>
    <t>Địa liền</t>
  </si>
  <si>
    <t>Rhizoma Kaempferiae galangae</t>
  </si>
  <si>
    <t>Đỗ trọng</t>
  </si>
  <si>
    <t>Hà thủ ô đỏ</t>
  </si>
  <si>
    <t>0,018g + 15.000 IU + 0,3g/15g</t>
  </si>
  <si>
    <t xml:space="preserve">19,2mg/ 30g </t>
  </si>
  <si>
    <t>40mg /2ml</t>
  </si>
  <si>
    <t>750mg + 0,1mg</t>
  </si>
  <si>
    <t>550mg + 200UI/ 5ml</t>
  </si>
  <si>
    <t>625mg + 125IU/ 5ml; 60 ml</t>
  </si>
  <si>
    <t>0,25mg/g; 10g</t>
  </si>
  <si>
    <t>300mg/ 15g</t>
  </si>
  <si>
    <t>2%; 12,5g</t>
  </si>
  <si>
    <t>2%; 5g</t>
  </si>
  <si>
    <t>2,5g/100g; tuýp 30g</t>
  </si>
  <si>
    <t>600mg/ 300ml</t>
  </si>
  <si>
    <t>Viên đóng vỉ, uống</t>
  </si>
  <si>
    <t>Nụ hoa sao vàng</t>
  </si>
  <si>
    <t>Rễ củ bỏ lõi sao vàng</t>
  </si>
  <si>
    <t>Mẫu lệ</t>
  </si>
  <si>
    <t>Concha Ostreae</t>
  </si>
  <si>
    <t>Ngọc trúc</t>
  </si>
  <si>
    <t>Indapamid</t>
  </si>
  <si>
    <t>Indomethacin</t>
  </si>
  <si>
    <t>Insulin tác dụng chậm, kéo dài</t>
  </si>
  <si>
    <t>Insulin tác dụng nhanh, ngắn</t>
  </si>
  <si>
    <t>mCi</t>
  </si>
  <si>
    <t xml:space="preserve">chuyển số lượng cefotaxime 2g sang ceftizoxime 1g do nhiều ADR </t>
  </si>
  <si>
    <t>Phối hợp hiệp đồng, thuận tiện hơn trong sử dụng, nhu cầu tăng</t>
  </si>
  <si>
    <t>Điều trị được 2 bệnh cảnh, thuận tiện hơn trong sử dụng, nhu cầu tăng</t>
  </si>
  <si>
    <t>Giới hạn sử dụng</t>
  </si>
  <si>
    <t>Triển khai kỹ thuật mới</t>
  </si>
  <si>
    <t>Chuyển nhóm tiêu chí</t>
  </si>
  <si>
    <t>Nhu cầu tăng, đa dạng nhóm tiêu chí</t>
  </si>
  <si>
    <t>BHVN đấu thầu đến 2020</t>
  </si>
  <si>
    <t>Đấu thầu tập trung quốc gia</t>
  </si>
  <si>
    <t>Không có phối hợp trong TT30</t>
  </si>
  <si>
    <t>Không có trong TT30</t>
  </si>
  <si>
    <t>Không có dạng dùng trong TT30</t>
  </si>
  <si>
    <t>Thanh toán 50%</t>
  </si>
  <si>
    <t>Hạn chế sử dụng</t>
  </si>
  <si>
    <t>Đã sử dụng năm 2018</t>
  </si>
  <si>
    <t>DỰ KIẾN NHU CẦU SỬ DỤNG THUỐC NĂM 2020 (12 THÁNG) CHO ĐẤU THẦU NĂM 2019 (SAU RÀ SOÁT LẠI NHU CẦU)</t>
  </si>
  <si>
    <t xml:space="preserve">......, ngày       tháng      năm </t>
  </si>
</sst>
</file>

<file path=xl/styles.xml><?xml version="1.0" encoding="utf-8"?>
<styleSheet xmlns="http://schemas.openxmlformats.org/spreadsheetml/2006/main">
  <numFmts count="5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#,##0;[Red]#,##0"/>
    <numFmt numFmtId="175" formatCode="_(* #.##0.00_);_(* \(#.##0.00\);_(* &quot;-&quot;??_);_(@_)"/>
    <numFmt numFmtId="176" formatCode="_ * #,##0.00_ ;_ * \-#,##0.00_ ;_ * &quot;-&quot;??_ ;_ @_ "/>
    <numFmt numFmtId="177" formatCode="_ * #,##0_ ;_ * \-#,##0_ ;_ * &quot;-&quot;??_ ;_ @_ "/>
    <numFmt numFmtId="178" formatCode="#,##0_);\-#,##0"/>
    <numFmt numFmtId="179" formatCode="_-* #,##0_-;\-* #,##0_-;_-* &quot;-&quot;??_-;_-@_-"/>
    <numFmt numFmtId="180" formatCode="0_);\(0\)"/>
    <numFmt numFmtId="181" formatCode="0.0%"/>
    <numFmt numFmtId="182" formatCode="_-* #,##0\ _₫_-;\-* #,##0\ _₫_-;_-* &quot;-&quot;??\ _₫_-;_-@_-"/>
    <numFmt numFmtId="183" formatCode="dd\-mm\-yy"/>
    <numFmt numFmtId="184" formatCode="_ * #,##0_ ;_ * \-#,##0_ ;_ * &quot;-&quot;_ ;_ @_ "/>
    <numFmt numFmtId="185" formatCode="&quot;VD - &quot;00000\ \-\ 00"/>
    <numFmt numFmtId="186" formatCode="0_ ;\-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_(* #,##0.0_);_(* \(#,##0.0\);_(* &quot;-&quot;??_);_(@_)"/>
    <numFmt numFmtId="198" formatCode="_(* #,##0.00_);_(* \(#,##0.00\);_(* \-??_);_(@_)"/>
    <numFmt numFmtId="199" formatCode="&quot;$&quot;#,##0.00"/>
    <numFmt numFmtId="200" formatCode="_(* #,##0_);_(* \(#,##0\);_(* \-??_);_(@_)"/>
    <numFmt numFmtId="201" formatCode="#,##0.000"/>
    <numFmt numFmtId="202" formatCode="&quot;\&quot;#,##0;[Red]&quot;\&quot;\-#,##0"/>
    <numFmt numFmtId="203" formatCode="&quot;\&quot;#,##0.00;[Red]&quot;\&quot;\-#,##0.00"/>
    <numFmt numFmtId="204" formatCode="_(* #,##0.000_);_(* \(#,##0.000\);_(* &quot;-&quot;??_);_(@_)"/>
    <numFmt numFmtId="205" formatCode="_(* #,##0.0_);_(* \(#,##0.0\);_(* &quot;-&quot;?_);_(@_)"/>
    <numFmt numFmtId="206" formatCode="_-* #,##0.0\ _₫_-;\-* #,##0.0\ _₫_-;_-* &quot;-&quot;?\ _₫_-;_-@_-"/>
    <numFmt numFmtId="207" formatCode="_-* #,##0\ _₫_-;\-* #,##0\ _₫_-;_-* \-??\ _₫_-;_-@_-"/>
  </numFmts>
  <fonts count="7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0"/>
      <name val=".VnTime"/>
      <family val="2"/>
    </font>
    <font>
      <sz val="10"/>
      <color indexed="8"/>
      <name val=".VnTime"/>
      <family val="2"/>
    </font>
    <font>
      <sz val="10"/>
      <name val="VNI-Times"/>
      <family val="0"/>
    </font>
    <font>
      <sz val="11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8"/>
      <name val="Times New Roman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.VnArial"/>
      <family val="2"/>
    </font>
    <font>
      <sz val="10"/>
      <name val="Lucida Sans"/>
      <family val="2"/>
    </font>
    <font>
      <sz val="9"/>
      <name val="Times New Roman"/>
      <family val="2"/>
    </font>
    <font>
      <b/>
      <sz val="12"/>
      <name val="Times New Roman"/>
      <family val="1"/>
    </font>
    <font>
      <sz val="12"/>
      <color indexed="10"/>
      <name val="Times New Roman"/>
      <family val="2"/>
    </font>
    <font>
      <sz val="9"/>
      <color indexed="8"/>
      <name val="Times New Roman"/>
      <family val="2"/>
    </font>
    <font>
      <sz val="10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3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9"/>
      <color indexed="10"/>
      <name val="Times New Roman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9"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20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98" fontId="10" fillId="0" borderId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98" fontId="19" fillId="0" borderId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98" fontId="19" fillId="0" borderId="0" applyFill="0" applyBorder="0" applyAlignment="0" applyProtection="0"/>
    <xf numFmtId="171" fontId="1" fillId="0" borderId="0" applyFont="0" applyFill="0" applyBorder="0" applyAlignment="0" applyProtection="0"/>
    <xf numFmtId="5" fontId="19" fillId="0" borderId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171" fontId="17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19" fillId="0" borderId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27" borderId="2" applyNumberFormat="0" applyAlignment="0" applyProtection="0"/>
    <xf numFmtId="171" fontId="12" fillId="0" borderId="0" applyFont="0" applyFill="0" applyBorder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 vertical="top"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7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17" fillId="0" borderId="0">
      <alignment vertical="top"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6" fillId="0" borderId="0">
      <alignment vertical="top"/>
      <protection/>
    </xf>
    <xf numFmtId="0" fontId="18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31" borderId="7" applyNumberFormat="0" applyFont="0" applyAlignment="0" applyProtection="0"/>
    <xf numFmtId="0" fontId="66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172" fontId="20" fillId="0" borderId="0" xfId="41" applyNumberFormat="1" applyFont="1" applyFill="1" applyAlignment="1">
      <alignment wrapText="1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41" applyNumberFormat="1" applyFont="1" applyFill="1" applyBorder="1" applyAlignment="1">
      <alignment vertical="center"/>
    </xf>
    <xf numFmtId="3" fontId="4" fillId="0" borderId="10" xfId="284" applyNumberFormat="1" applyFont="1" applyFill="1" applyBorder="1" applyAlignment="1">
      <alignment horizontal="center" vertical="center"/>
      <protection/>
    </xf>
    <xf numFmtId="3" fontId="4" fillId="0" borderId="10" xfId="284" applyNumberFormat="1" applyFont="1" applyFill="1" applyBorder="1" applyAlignment="1">
      <alignment vertical="center" wrapText="1"/>
      <protection/>
    </xf>
    <xf numFmtId="3" fontId="4" fillId="0" borderId="10" xfId="28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285" applyNumberFormat="1" applyFont="1" applyFill="1" applyBorder="1" applyAlignment="1">
      <alignment horizontal="center" vertical="center"/>
      <protection/>
    </xf>
    <xf numFmtId="3" fontId="4" fillId="0" borderId="10" xfId="285" applyNumberFormat="1" applyFont="1" applyFill="1" applyBorder="1" applyAlignment="1">
      <alignment vertical="center" wrapText="1"/>
      <protection/>
    </xf>
    <xf numFmtId="3" fontId="4" fillId="0" borderId="10" xfId="285" applyNumberFormat="1" applyFont="1" applyFill="1" applyBorder="1" applyAlignment="1">
      <alignment horizontal="center" vertical="center" wrapText="1"/>
      <protection/>
    </xf>
    <xf numFmtId="3" fontId="4" fillId="0" borderId="10" xfId="211" applyNumberFormat="1" applyFont="1" applyFill="1" applyBorder="1" applyAlignment="1">
      <alignment horizontal="center" vertical="center" wrapText="1"/>
      <protection/>
    </xf>
    <xf numFmtId="3" fontId="4" fillId="0" borderId="10" xfId="211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284" applyFont="1" applyFill="1" applyBorder="1" applyAlignment="1">
      <alignment horizontal="center" vertical="center"/>
      <protection/>
    </xf>
    <xf numFmtId="0" fontId="4" fillId="0" borderId="10" xfId="284" applyFont="1" applyFill="1" applyBorder="1" applyAlignment="1">
      <alignment vertical="center" wrapText="1"/>
      <protection/>
    </xf>
    <xf numFmtId="0" fontId="4" fillId="0" borderId="10" xfId="284" applyFont="1" applyFill="1" applyBorder="1" applyAlignment="1">
      <alignment horizontal="center" vertical="center" wrapText="1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0" xfId="285" applyFont="1" applyFill="1" applyBorder="1" applyAlignment="1">
      <alignment horizontal="center" vertical="center"/>
      <protection/>
    </xf>
    <xf numFmtId="0" fontId="4" fillId="0" borderId="10" xfId="285" applyFont="1" applyFill="1" applyBorder="1" applyAlignment="1">
      <alignment vertical="center" wrapText="1"/>
      <protection/>
    </xf>
    <xf numFmtId="0" fontId="4" fillId="0" borderId="10" xfId="285" applyFont="1" applyFill="1" applyBorder="1" applyAlignment="1">
      <alignment horizontal="center" vertical="center" wrapText="1"/>
      <protection/>
    </xf>
    <xf numFmtId="0" fontId="4" fillId="0" borderId="10" xfId="21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294" applyFont="1" applyFill="1" applyBorder="1" applyAlignment="1">
      <alignment vertical="center" wrapText="1"/>
      <protection/>
    </xf>
    <xf numFmtId="0" fontId="4" fillId="0" borderId="10" xfId="201" applyFont="1" applyFill="1" applyBorder="1" applyAlignment="1">
      <alignment horizontal="center" vertical="center" wrapText="1"/>
      <protection/>
    </xf>
    <xf numFmtId="0" fontId="4" fillId="0" borderId="10" xfId="281" applyFont="1" applyFill="1" applyBorder="1" applyAlignment="1">
      <alignment vertical="center" wrapText="1"/>
      <protection/>
    </xf>
    <xf numFmtId="0" fontId="4" fillId="0" borderId="10" xfId="281" applyFont="1" applyFill="1" applyBorder="1" applyAlignment="1">
      <alignment horizontal="center" vertical="center" wrapText="1"/>
      <protection/>
    </xf>
    <xf numFmtId="3" fontId="4" fillId="0" borderId="10" xfId="294" applyNumberFormat="1" applyFont="1" applyFill="1" applyBorder="1" applyAlignment="1">
      <alignment horizontal="center" vertical="center" wrapText="1"/>
      <protection/>
    </xf>
    <xf numFmtId="0" fontId="4" fillId="0" borderId="10" xfId="222" applyFont="1" applyFill="1" applyBorder="1" applyAlignment="1">
      <alignment vertical="center" wrapText="1"/>
      <protection/>
    </xf>
    <xf numFmtId="0" fontId="4" fillId="0" borderId="10" xfId="222" applyFont="1" applyFill="1" applyBorder="1" applyAlignment="1">
      <alignment horizontal="center" vertical="center" wrapText="1"/>
      <protection/>
    </xf>
    <xf numFmtId="0" fontId="4" fillId="0" borderId="10" xfId="294" applyFont="1" applyFill="1" applyBorder="1" applyAlignment="1">
      <alignment horizontal="center" vertical="center" wrapText="1"/>
      <protection/>
    </xf>
    <xf numFmtId="0" fontId="4" fillId="0" borderId="10" xfId="276" applyFont="1" applyFill="1" applyBorder="1" applyAlignment="1">
      <alignment vertical="center" wrapText="1"/>
      <protection/>
    </xf>
    <xf numFmtId="10" fontId="4" fillId="0" borderId="10" xfId="294" applyNumberFormat="1" applyFont="1" applyFill="1" applyBorder="1" applyAlignment="1">
      <alignment vertical="center" wrapText="1"/>
      <protection/>
    </xf>
    <xf numFmtId="3" fontId="4" fillId="0" borderId="10" xfId="294" applyNumberFormat="1" applyFont="1" applyFill="1" applyBorder="1" applyAlignment="1">
      <alignment vertical="center" wrapText="1"/>
      <protection/>
    </xf>
    <xf numFmtId="3" fontId="4" fillId="0" borderId="10" xfId="281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9" fontId="4" fillId="0" borderId="10" xfId="276" applyNumberFormat="1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292" applyFont="1" applyFill="1" applyBorder="1" applyAlignment="1">
      <alignment vertical="center" wrapText="1"/>
      <protection/>
    </xf>
    <xf numFmtId="0" fontId="4" fillId="0" borderId="10" xfId="292" applyFont="1" applyFill="1" applyBorder="1" applyAlignment="1">
      <alignment horizontal="center" vertical="center" wrapText="1"/>
      <protection/>
    </xf>
    <xf numFmtId="0" fontId="4" fillId="0" borderId="10" xfId="201" applyFont="1" applyFill="1" applyBorder="1" applyAlignment="1">
      <alignment vertical="center" wrapText="1"/>
      <protection/>
    </xf>
    <xf numFmtId="3" fontId="4" fillId="0" borderId="10" xfId="295" applyNumberFormat="1" applyFont="1" applyFill="1" applyBorder="1" applyAlignment="1">
      <alignment vertical="center" wrapText="1"/>
      <protection/>
    </xf>
    <xf numFmtId="3" fontId="4" fillId="0" borderId="10" xfId="222" applyNumberFormat="1" applyFont="1" applyFill="1" applyBorder="1" applyAlignment="1">
      <alignment vertical="center" wrapText="1"/>
      <protection/>
    </xf>
    <xf numFmtId="0" fontId="4" fillId="0" borderId="10" xfId="248" applyFont="1" applyFill="1" applyBorder="1" applyAlignment="1">
      <alignment vertical="center" wrapText="1"/>
      <protection/>
    </xf>
    <xf numFmtId="3" fontId="4" fillId="0" borderId="10" xfId="297" applyNumberFormat="1" applyFont="1" applyFill="1" applyBorder="1" applyAlignment="1">
      <alignment vertical="center" wrapText="1"/>
      <protection/>
    </xf>
    <xf numFmtId="3" fontId="4" fillId="0" borderId="10" xfId="297" applyNumberFormat="1" applyFont="1" applyFill="1" applyBorder="1" applyAlignment="1">
      <alignment horizontal="center" vertical="center" wrapText="1"/>
      <protection/>
    </xf>
    <xf numFmtId="178" fontId="4" fillId="0" borderId="10" xfId="281" applyNumberFormat="1" applyFont="1" applyFill="1" applyBorder="1" applyAlignment="1">
      <alignment vertical="center" wrapText="1"/>
      <protection/>
    </xf>
    <xf numFmtId="3" fontId="4" fillId="0" borderId="10" xfId="295" applyNumberFormat="1" applyFont="1" applyFill="1" applyBorder="1" applyAlignment="1">
      <alignment vertical="center" wrapText="1"/>
      <protection/>
    </xf>
    <xf numFmtId="3" fontId="4" fillId="0" borderId="10" xfId="295" applyNumberFormat="1" applyFont="1" applyFill="1" applyBorder="1" applyAlignment="1">
      <alignment horizontal="center" vertical="center" wrapText="1"/>
      <protection/>
    </xf>
    <xf numFmtId="3" fontId="4" fillId="0" borderId="10" xfId="267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112" applyNumberFormat="1" applyFont="1" applyFill="1" applyBorder="1" applyAlignment="1" quotePrefix="1">
      <alignment vertical="center" wrapText="1"/>
    </xf>
    <xf numFmtId="2" fontId="4" fillId="0" borderId="10" xfId="112" applyNumberFormat="1" applyFont="1" applyFill="1" applyBorder="1" applyAlignment="1" quotePrefix="1">
      <alignment horizontal="center" vertical="center" wrapText="1"/>
    </xf>
    <xf numFmtId="0" fontId="4" fillId="0" borderId="10" xfId="295" applyFont="1" applyFill="1" applyBorder="1" applyAlignment="1">
      <alignment vertical="center" wrapText="1"/>
      <protection/>
    </xf>
    <xf numFmtId="0" fontId="4" fillId="0" borderId="10" xfId="295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vertical="center" wrapText="1"/>
    </xf>
    <xf numFmtId="178" fontId="4" fillId="0" borderId="10" xfId="267" applyNumberFormat="1" applyFont="1" applyFill="1" applyBorder="1" applyAlignment="1">
      <alignment vertical="center" wrapText="1"/>
      <protection/>
    </xf>
    <xf numFmtId="0" fontId="4" fillId="0" borderId="10" xfId="222" applyFont="1" applyFill="1" applyBorder="1" applyAlignment="1">
      <alignment vertical="center" wrapText="1"/>
      <protection/>
    </xf>
    <xf numFmtId="3" fontId="4" fillId="0" borderId="10" xfId="222" applyNumberFormat="1" applyFont="1" applyFill="1" applyBorder="1" applyAlignment="1">
      <alignment horizontal="center" vertical="center" wrapText="1"/>
      <protection/>
    </xf>
    <xf numFmtId="0" fontId="4" fillId="0" borderId="10" xfId="234" applyFont="1" applyFill="1" applyBorder="1" applyAlignment="1">
      <alignment vertical="center" wrapText="1"/>
      <protection/>
    </xf>
    <xf numFmtId="0" fontId="4" fillId="0" borderId="10" xfId="269" applyFont="1" applyFill="1" applyBorder="1" applyAlignment="1">
      <alignment horizontal="center" vertical="center" wrapText="1"/>
      <protection/>
    </xf>
    <xf numFmtId="0" fontId="4" fillId="0" borderId="10" xfId="234" applyFont="1" applyFill="1" applyBorder="1" applyAlignment="1">
      <alignment horizontal="center" vertical="center" wrapText="1"/>
      <protection/>
    </xf>
    <xf numFmtId="0" fontId="4" fillId="0" borderId="10" xfId="222" applyFont="1" applyFill="1" applyBorder="1" applyAlignment="1">
      <alignment horizontal="center" vertical="center" wrapText="1"/>
      <protection/>
    </xf>
    <xf numFmtId="0" fontId="4" fillId="0" borderId="10" xfId="282" applyFont="1" applyFill="1" applyBorder="1" applyAlignment="1">
      <alignment vertical="center" wrapText="1"/>
      <protection/>
    </xf>
    <xf numFmtId="0" fontId="4" fillId="0" borderId="10" xfId="253" applyFont="1" applyFill="1" applyBorder="1" applyAlignment="1">
      <alignment vertical="center" wrapText="1"/>
      <protection/>
    </xf>
    <xf numFmtId="0" fontId="4" fillId="0" borderId="10" xfId="253" applyFont="1" applyFill="1" applyBorder="1" applyAlignment="1">
      <alignment horizontal="center" vertical="center" wrapText="1"/>
      <protection/>
    </xf>
    <xf numFmtId="0" fontId="4" fillId="0" borderId="10" xfId="282" applyFont="1" applyFill="1" applyBorder="1" applyAlignment="1">
      <alignment horizontal="center" vertical="center" wrapText="1"/>
      <protection/>
    </xf>
    <xf numFmtId="0" fontId="4" fillId="0" borderId="10" xfId="295" applyNumberFormat="1" applyFont="1" applyFill="1" applyBorder="1" applyAlignment="1">
      <alignment vertical="center" wrapText="1"/>
      <protection/>
    </xf>
    <xf numFmtId="172" fontId="4" fillId="0" borderId="10" xfId="84" applyNumberFormat="1" applyFont="1" applyFill="1" applyBorder="1" applyAlignment="1">
      <alignment vertical="center" wrapText="1"/>
    </xf>
    <xf numFmtId="172" fontId="4" fillId="0" borderId="10" xfId="84" applyNumberFormat="1" applyFont="1" applyFill="1" applyBorder="1" applyAlignment="1">
      <alignment horizontal="center" vertical="center" wrapText="1"/>
    </xf>
    <xf numFmtId="3" fontId="4" fillId="0" borderId="10" xfId="293" applyNumberFormat="1" applyFont="1" applyFill="1" applyBorder="1" applyAlignment="1">
      <alignment vertical="center" wrapText="1"/>
      <protection/>
    </xf>
    <xf numFmtId="178" fontId="4" fillId="0" borderId="10" xfId="282" applyNumberFormat="1" applyFont="1" applyFill="1" applyBorder="1" applyAlignment="1">
      <alignment vertical="center" wrapText="1"/>
      <protection/>
    </xf>
    <xf numFmtId="2" fontId="4" fillId="0" borderId="10" xfId="295" applyNumberFormat="1" applyFont="1" applyFill="1" applyBorder="1" applyAlignment="1">
      <alignment vertical="center" wrapText="1"/>
      <protection/>
    </xf>
    <xf numFmtId="0" fontId="4" fillId="0" borderId="10" xfId="201" applyFont="1" applyFill="1" applyBorder="1" applyAlignment="1">
      <alignment vertical="center" wrapText="1"/>
      <protection/>
    </xf>
    <xf numFmtId="3" fontId="4" fillId="0" borderId="10" xfId="279" applyNumberFormat="1" applyFont="1" applyFill="1" applyBorder="1" applyAlignment="1">
      <alignment horizontal="center" vertical="center" wrapText="1"/>
      <protection/>
    </xf>
    <xf numFmtId="0" fontId="4" fillId="0" borderId="10" xfId="296" applyFont="1" applyFill="1" applyBorder="1" applyAlignment="1">
      <alignment vertical="center" wrapText="1"/>
      <protection/>
    </xf>
    <xf numFmtId="0" fontId="4" fillId="0" borderId="10" xfId="29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252" applyFont="1" applyFill="1" applyBorder="1" applyAlignment="1">
      <alignment vertical="center" wrapText="1"/>
      <protection/>
    </xf>
    <xf numFmtId="0" fontId="4" fillId="0" borderId="10" xfId="257" applyFont="1" applyFill="1" applyBorder="1" applyAlignment="1">
      <alignment horizontal="center" vertical="center" wrapText="1"/>
      <protection/>
    </xf>
    <xf numFmtId="3" fontId="4" fillId="0" borderId="10" xfId="293" applyNumberFormat="1" applyFont="1" applyFill="1" applyBorder="1" applyAlignment="1">
      <alignment horizontal="center" vertical="center" wrapText="1"/>
      <protection/>
    </xf>
    <xf numFmtId="0" fontId="4" fillId="0" borderId="10" xfId="215" applyFont="1" applyFill="1" applyBorder="1" applyAlignment="1">
      <alignment vertical="center" wrapText="1"/>
      <protection/>
    </xf>
    <xf numFmtId="1" fontId="4" fillId="0" borderId="10" xfId="286" applyNumberFormat="1" applyFont="1" applyFill="1" applyBorder="1" applyAlignment="1">
      <alignment vertical="center" wrapText="1"/>
      <protection/>
    </xf>
    <xf numFmtId="3" fontId="4" fillId="0" borderId="10" xfId="278" applyNumberFormat="1" applyFont="1" applyFill="1" applyBorder="1" applyAlignment="1">
      <alignment vertical="center" wrapText="1"/>
      <protection/>
    </xf>
    <xf numFmtId="0" fontId="4" fillId="0" borderId="10" xfId="222" applyFont="1" applyFill="1" applyBorder="1" applyAlignment="1">
      <alignment vertical="center" wrapText="1"/>
      <protection/>
    </xf>
    <xf numFmtId="0" fontId="4" fillId="0" borderId="10" xfId="222" applyFont="1" applyFill="1" applyBorder="1" applyAlignment="1">
      <alignment horizontal="center" vertical="center" wrapText="1"/>
      <protection/>
    </xf>
    <xf numFmtId="178" fontId="4" fillId="0" borderId="10" xfId="0" applyNumberFormat="1" applyFont="1" applyFill="1" applyBorder="1" applyAlignment="1">
      <alignment vertical="center" wrapText="1"/>
    </xf>
    <xf numFmtId="3" fontId="4" fillId="0" borderId="10" xfId="278" applyNumberFormat="1" applyFont="1" applyFill="1" applyBorder="1" applyAlignment="1">
      <alignment horizontal="center" vertical="center" wrapText="1"/>
      <protection/>
    </xf>
    <xf numFmtId="178" fontId="4" fillId="0" borderId="10" xfId="222" applyNumberFormat="1" applyFont="1" applyFill="1" applyBorder="1" applyAlignment="1">
      <alignment vertical="center" wrapText="1"/>
      <protection/>
    </xf>
    <xf numFmtId="178" fontId="4" fillId="0" borderId="10" xfId="282" applyNumberFormat="1" applyFont="1" applyFill="1" applyBorder="1" applyAlignment="1">
      <alignment horizontal="center" vertical="center" wrapText="1"/>
      <protection/>
    </xf>
    <xf numFmtId="4" fontId="4" fillId="0" borderId="10" xfId="295" applyNumberFormat="1" applyFont="1" applyFill="1" applyBorder="1" applyAlignment="1">
      <alignment horizontal="center" vertical="center" wrapText="1"/>
      <protection/>
    </xf>
    <xf numFmtId="3" fontId="4" fillId="0" borderId="10" xfId="253" applyNumberFormat="1" applyFont="1" applyFill="1" applyBorder="1" applyAlignment="1">
      <alignment vertical="center" wrapText="1"/>
      <protection/>
    </xf>
    <xf numFmtId="3" fontId="4" fillId="0" borderId="10" xfId="295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282" applyFont="1" applyFill="1" applyBorder="1" applyAlignment="1">
      <alignment horizontal="center" vertical="center" wrapText="1"/>
      <protection/>
    </xf>
    <xf numFmtId="3" fontId="4" fillId="0" borderId="10" xfId="287" applyNumberFormat="1" applyFont="1" applyFill="1" applyBorder="1" applyAlignment="1" applyProtection="1">
      <alignment vertical="center" wrapText="1"/>
      <protection/>
    </xf>
    <xf numFmtId="3" fontId="4" fillId="0" borderId="10" xfId="253" applyNumberFormat="1" applyFont="1" applyFill="1" applyBorder="1" applyAlignment="1">
      <alignment horizontal="center" vertical="center" wrapText="1"/>
      <protection/>
    </xf>
    <xf numFmtId="2" fontId="4" fillId="0" borderId="10" xfId="253" applyNumberFormat="1" applyFont="1" applyFill="1" applyBorder="1" applyAlignment="1">
      <alignment vertical="center" wrapText="1"/>
      <protection/>
    </xf>
    <xf numFmtId="0" fontId="4" fillId="0" borderId="10" xfId="251" applyFont="1" applyFill="1" applyBorder="1" applyAlignment="1">
      <alignment vertical="center" wrapText="1"/>
      <protection/>
    </xf>
    <xf numFmtId="0" fontId="4" fillId="0" borderId="10" xfId="258" applyFont="1" applyFill="1" applyBorder="1" applyAlignment="1">
      <alignment horizontal="center" vertical="center" wrapText="1"/>
      <protection/>
    </xf>
    <xf numFmtId="0" fontId="4" fillId="0" borderId="10" xfId="256" applyFont="1" applyFill="1" applyBorder="1" applyAlignment="1">
      <alignment horizontal="center" vertical="center" wrapText="1"/>
      <protection/>
    </xf>
    <xf numFmtId="3" fontId="4" fillId="0" borderId="10" xfId="222" applyNumberFormat="1" applyFont="1" applyFill="1" applyBorder="1" applyAlignment="1">
      <alignment vertical="center" wrapText="1"/>
      <protection/>
    </xf>
    <xf numFmtId="3" fontId="4" fillId="0" borderId="10" xfId="234" applyNumberFormat="1" applyFont="1" applyFill="1" applyBorder="1" applyAlignment="1">
      <alignment vertical="center" wrapText="1"/>
      <protection/>
    </xf>
    <xf numFmtId="3" fontId="4" fillId="0" borderId="10" xfId="295" applyNumberFormat="1" applyFont="1" applyFill="1" applyBorder="1" applyAlignment="1">
      <alignment horizontal="center" vertical="center" wrapText="1"/>
      <protection/>
    </xf>
    <xf numFmtId="3" fontId="4" fillId="0" borderId="10" xfId="282" applyNumberFormat="1" applyFont="1" applyFill="1" applyBorder="1" applyAlignment="1">
      <alignment vertical="center" wrapText="1"/>
      <protection/>
    </xf>
    <xf numFmtId="3" fontId="4" fillId="0" borderId="10" xfId="120" applyNumberFormat="1" applyFont="1" applyFill="1" applyBorder="1" applyAlignment="1">
      <alignment horizontal="center" vertical="center" wrapText="1"/>
    </xf>
    <xf numFmtId="0" fontId="4" fillId="0" borderId="10" xfId="156" applyFont="1" applyFill="1" applyBorder="1" applyAlignment="1">
      <alignment vertical="center" wrapText="1"/>
      <protection/>
    </xf>
    <xf numFmtId="178" fontId="4" fillId="0" borderId="10" xfId="0" applyNumberFormat="1" applyFont="1" applyFill="1" applyBorder="1" applyAlignment="1">
      <alignment vertical="center" wrapText="1"/>
    </xf>
    <xf numFmtId="1" fontId="4" fillId="0" borderId="10" xfId="286" applyNumberFormat="1" applyFont="1" applyFill="1" applyBorder="1" applyAlignment="1">
      <alignment horizontal="center" vertical="center" wrapText="1"/>
      <protection/>
    </xf>
    <xf numFmtId="0" fontId="4" fillId="0" borderId="10" xfId="242" applyFont="1" applyFill="1" applyBorder="1" applyAlignment="1">
      <alignment vertical="center" wrapText="1"/>
      <protection/>
    </xf>
    <xf numFmtId="0" fontId="4" fillId="0" borderId="10" xfId="242" applyFont="1" applyFill="1" applyBorder="1" applyAlignment="1">
      <alignment horizontal="center" vertical="center" wrapText="1"/>
      <protection/>
    </xf>
    <xf numFmtId="0" fontId="4" fillId="0" borderId="10" xfId="267" applyFont="1" applyFill="1" applyBorder="1" applyAlignment="1">
      <alignment vertical="center" wrapText="1"/>
      <protection/>
    </xf>
    <xf numFmtId="0" fontId="4" fillId="0" borderId="10" xfId="201" applyFont="1" applyFill="1" applyBorder="1" applyAlignment="1">
      <alignment horizontal="center" vertical="center" wrapText="1"/>
      <protection/>
    </xf>
    <xf numFmtId="0" fontId="4" fillId="0" borderId="10" xfId="294" applyFont="1" applyFill="1" applyBorder="1" applyAlignment="1">
      <alignment vertical="center" wrapText="1"/>
      <protection/>
    </xf>
    <xf numFmtId="3" fontId="4" fillId="0" borderId="10" xfId="294" applyNumberFormat="1" applyFont="1" applyFill="1" applyBorder="1" applyAlignment="1">
      <alignment horizontal="center" vertical="center" wrapText="1"/>
      <protection/>
    </xf>
    <xf numFmtId="3" fontId="4" fillId="0" borderId="10" xfId="280" applyNumberFormat="1" applyFont="1" applyFill="1" applyBorder="1" applyAlignment="1">
      <alignment vertical="center" wrapText="1"/>
      <protection/>
    </xf>
    <xf numFmtId="0" fontId="4" fillId="0" borderId="10" xfId="287" applyNumberFormat="1" applyFont="1" applyFill="1" applyBorder="1" applyAlignment="1">
      <alignment vertical="center" wrapText="1"/>
      <protection/>
    </xf>
    <xf numFmtId="0" fontId="4" fillId="0" borderId="10" xfId="303" applyFont="1" applyFill="1" applyBorder="1" applyAlignment="1">
      <alignment horizontal="center" vertical="center" wrapText="1"/>
      <protection/>
    </xf>
    <xf numFmtId="3" fontId="4" fillId="0" borderId="10" xfId="282" applyNumberFormat="1" applyFont="1" applyFill="1" applyBorder="1" applyAlignment="1">
      <alignment horizontal="center" vertical="center" wrapText="1"/>
      <protection/>
    </xf>
    <xf numFmtId="0" fontId="4" fillId="0" borderId="10" xfId="234" applyFont="1" applyFill="1" applyBorder="1" applyAlignment="1">
      <alignment vertical="center" wrapText="1" shrinkToFit="1"/>
      <protection/>
    </xf>
    <xf numFmtId="0" fontId="4" fillId="0" borderId="10" xfId="234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vertical="center"/>
    </xf>
    <xf numFmtId="0" fontId="4" fillId="0" borderId="10" xfId="291" applyFont="1" applyFill="1" applyBorder="1" applyAlignment="1">
      <alignment vertical="center" wrapText="1"/>
      <protection/>
    </xf>
    <xf numFmtId="3" fontId="4" fillId="0" borderId="10" xfId="20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295" applyNumberFormat="1" applyFont="1" applyFill="1" applyBorder="1" applyAlignment="1">
      <alignment vertical="center" wrapText="1"/>
      <protection/>
    </xf>
    <xf numFmtId="49" fontId="4" fillId="0" borderId="10" xfId="295" applyNumberFormat="1" applyFont="1" applyFill="1" applyBorder="1" applyAlignment="1">
      <alignment horizontal="center" vertical="center" wrapText="1"/>
      <protection/>
    </xf>
    <xf numFmtId="3" fontId="21" fillId="0" borderId="10" xfId="295" applyNumberFormat="1" applyFont="1" applyFill="1" applyBorder="1" applyAlignment="1">
      <alignment horizontal="center" vertical="top" wrapText="1"/>
      <protection/>
    </xf>
    <xf numFmtId="3" fontId="4" fillId="0" borderId="10" xfId="41" applyNumberFormat="1" applyFont="1" applyFill="1" applyBorder="1" applyAlignment="1">
      <alignment vertical="center"/>
    </xf>
    <xf numFmtId="3" fontId="4" fillId="0" borderId="10" xfId="84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284" applyNumberFormat="1" applyFont="1" applyFill="1" applyBorder="1" applyAlignment="1">
      <alignment vertical="center"/>
      <protection/>
    </xf>
    <xf numFmtId="3" fontId="4" fillId="0" borderId="10" xfId="84" applyNumberFormat="1" applyFont="1" applyFill="1" applyBorder="1" applyAlignment="1">
      <alignment vertical="center"/>
    </xf>
    <xf numFmtId="3" fontId="22" fillId="0" borderId="10" xfId="41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3" fontId="4" fillId="32" borderId="10" xfId="294" applyNumberFormat="1" applyFont="1" applyFill="1" applyBorder="1" applyAlignment="1">
      <alignment vertical="center"/>
      <protection/>
    </xf>
    <xf numFmtId="3" fontId="4" fillId="0" borderId="10" xfId="41" applyNumberFormat="1" applyFont="1" applyFill="1" applyBorder="1" applyAlignment="1">
      <alignment vertical="center"/>
    </xf>
    <xf numFmtId="3" fontId="4" fillId="0" borderId="10" xfId="294" applyNumberFormat="1" applyFont="1" applyFill="1" applyBorder="1" applyAlignment="1">
      <alignment vertical="center"/>
      <protection/>
    </xf>
    <xf numFmtId="3" fontId="4" fillId="0" borderId="10" xfId="287" applyNumberFormat="1" applyFont="1" applyFill="1" applyBorder="1" applyAlignment="1">
      <alignment vertical="center"/>
      <protection/>
    </xf>
    <xf numFmtId="3" fontId="4" fillId="0" borderId="10" xfId="294" applyNumberFormat="1" applyFont="1" applyFill="1" applyBorder="1" applyAlignment="1">
      <alignment vertical="center"/>
      <protection/>
    </xf>
    <xf numFmtId="3" fontId="4" fillId="0" borderId="10" xfId="41" applyNumberFormat="1" applyFont="1" applyFill="1" applyBorder="1" applyAlignment="1">
      <alignment horizontal="center" vertical="center"/>
    </xf>
    <xf numFmtId="3" fontId="4" fillId="0" borderId="10" xfId="267" applyNumberFormat="1" applyFont="1" applyFill="1" applyBorder="1" applyAlignment="1">
      <alignment vertical="center"/>
      <protection/>
    </xf>
    <xf numFmtId="1" fontId="21" fillId="0" borderId="10" xfId="295" applyNumberFormat="1" applyFont="1" applyFill="1" applyBorder="1" applyAlignment="1">
      <alignment horizontal="center" vertical="top" wrapText="1"/>
      <protection/>
    </xf>
    <xf numFmtId="3" fontId="2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0" xfId="84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0" xfId="294" applyFont="1" applyFill="1" applyBorder="1" applyAlignment="1">
      <alignment vertical="center" wrapText="1"/>
      <protection/>
    </xf>
    <xf numFmtId="3" fontId="21" fillId="0" borderId="10" xfId="295" applyNumberFormat="1" applyFont="1" applyFill="1" applyBorder="1" applyAlignment="1">
      <alignment vertical="center" wrapText="1"/>
      <protection/>
    </xf>
    <xf numFmtId="3" fontId="4" fillId="0" borderId="10" xfId="282" applyNumberFormat="1" applyFont="1" applyFill="1" applyBorder="1" applyAlignment="1">
      <alignment vertical="center"/>
      <protection/>
    </xf>
    <xf numFmtId="3" fontId="4" fillId="0" borderId="10" xfId="189" applyNumberFormat="1" applyFont="1" applyFill="1" applyBorder="1" applyAlignment="1">
      <alignment vertical="center"/>
      <protection/>
    </xf>
    <xf numFmtId="3" fontId="21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144" applyFont="1" applyBorder="1" applyAlignment="1">
      <alignment vertical="center" wrapText="1"/>
      <protection/>
    </xf>
    <xf numFmtId="178" fontId="4" fillId="32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4" fillId="0" borderId="10" xfId="84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1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2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101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240" applyFont="1" applyFill="1" applyBorder="1" applyAlignment="1">
      <alignment vertical="center" wrapText="1"/>
      <protection/>
    </xf>
    <xf numFmtId="0" fontId="4" fillId="0" borderId="10" xfId="244" applyFont="1" applyFill="1" applyBorder="1" applyAlignment="1">
      <alignment horizontal="center" vertical="center" wrapText="1"/>
      <protection/>
    </xf>
    <xf numFmtId="3" fontId="4" fillId="0" borderId="10" xfId="115" applyNumberFormat="1" applyFont="1" applyFill="1" applyBorder="1" applyAlignment="1">
      <alignment vertical="center"/>
    </xf>
    <xf numFmtId="0" fontId="4" fillId="0" borderId="10" xfId="214" applyFont="1" applyFill="1" applyBorder="1" applyAlignment="1">
      <alignment horizontal="center" vertical="center" wrapText="1"/>
      <protection/>
    </xf>
    <xf numFmtId="3" fontId="4" fillId="0" borderId="10" xfId="214" applyNumberFormat="1" applyFont="1" applyFill="1" applyBorder="1" applyAlignment="1">
      <alignment vertical="center"/>
      <protection/>
    </xf>
    <xf numFmtId="0" fontId="4" fillId="0" borderId="10" xfId="247" applyFont="1" applyFill="1" applyBorder="1" applyAlignment="1">
      <alignment horizontal="center" vertical="center" wrapText="1"/>
      <protection/>
    </xf>
    <xf numFmtId="0" fontId="4" fillId="0" borderId="10" xfId="214" applyFont="1" applyFill="1" applyBorder="1" applyAlignment="1">
      <alignment horizontal="center" vertical="center" wrapText="1"/>
      <protection/>
    </xf>
    <xf numFmtId="3" fontId="4" fillId="0" borderId="10" xfId="97" applyNumberFormat="1" applyFont="1" applyFill="1" applyBorder="1" applyAlignment="1">
      <alignment vertical="center"/>
    </xf>
    <xf numFmtId="3" fontId="4" fillId="0" borderId="10" xfId="104" applyNumberFormat="1" applyFont="1" applyFill="1" applyBorder="1" applyAlignment="1">
      <alignment horizontal="center" vertical="center" wrapText="1"/>
    </xf>
    <xf numFmtId="172" fontId="4" fillId="0" borderId="10" xfId="104" applyNumberFormat="1" applyFont="1" applyFill="1" applyBorder="1" applyAlignment="1">
      <alignment horizontal="center" vertical="center" wrapText="1"/>
    </xf>
    <xf numFmtId="3" fontId="4" fillId="0" borderId="10" xfId="104" applyNumberFormat="1" applyFont="1" applyFill="1" applyBorder="1" applyAlignment="1">
      <alignment vertical="center"/>
    </xf>
    <xf numFmtId="0" fontId="4" fillId="0" borderId="10" xfId="201" applyFont="1" applyFill="1" applyBorder="1" applyAlignment="1">
      <alignment horizontal="center" vertical="center" wrapText="1"/>
      <protection/>
    </xf>
    <xf numFmtId="0" fontId="4" fillId="0" borderId="10" xfId="295" applyFont="1" applyFill="1" applyBorder="1" applyAlignment="1">
      <alignment horizontal="center" vertical="center" wrapText="1"/>
      <protection/>
    </xf>
    <xf numFmtId="0" fontId="4" fillId="0" borderId="10" xfId="160" applyFont="1" applyFill="1" applyBorder="1" applyAlignment="1">
      <alignment vertical="center" wrapText="1"/>
      <protection/>
    </xf>
    <xf numFmtId="3" fontId="4" fillId="0" borderId="10" xfId="160" applyNumberFormat="1" applyFont="1" applyFill="1" applyBorder="1" applyAlignment="1">
      <alignment vertical="center"/>
      <protection/>
    </xf>
    <xf numFmtId="0" fontId="4" fillId="0" borderId="10" xfId="163" applyFont="1" applyFill="1" applyBorder="1" applyAlignment="1">
      <alignment vertical="center" wrapText="1"/>
      <protection/>
    </xf>
    <xf numFmtId="0" fontId="4" fillId="0" borderId="10" xfId="163" applyFont="1" applyFill="1" applyBorder="1" applyAlignment="1">
      <alignment horizontal="center" vertical="center" wrapText="1"/>
      <protection/>
    </xf>
    <xf numFmtId="3" fontId="4" fillId="0" borderId="10" xfId="163" applyNumberFormat="1" applyFont="1" applyFill="1" applyBorder="1" applyAlignment="1">
      <alignment vertical="center"/>
      <protection/>
    </xf>
    <xf numFmtId="0" fontId="4" fillId="0" borderId="10" xfId="195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295" applyNumberFormat="1" applyFont="1" applyFill="1" applyBorder="1" applyAlignment="1">
      <alignment vertical="center" wrapText="1"/>
      <protection/>
    </xf>
    <xf numFmtId="3" fontId="4" fillId="0" borderId="10" xfId="295" applyNumberFormat="1" applyFont="1" applyFill="1" applyBorder="1" applyAlignment="1">
      <alignment horizontal="center" vertical="center" wrapText="1"/>
      <protection/>
    </xf>
    <xf numFmtId="3" fontId="4" fillId="0" borderId="10" xfId="84" applyNumberFormat="1" applyFont="1" applyFill="1" applyBorder="1" applyAlignment="1" applyProtection="1">
      <alignment vertical="center"/>
      <protection/>
    </xf>
    <xf numFmtId="0" fontId="4" fillId="0" borderId="10" xfId="213" applyFont="1" applyFill="1" applyBorder="1" applyAlignment="1">
      <alignment horizontal="center" vertical="center" wrapText="1"/>
      <protection/>
    </xf>
    <xf numFmtId="0" fontId="4" fillId="0" borderId="10" xfId="282" applyFont="1" applyFill="1" applyBorder="1" applyAlignment="1">
      <alignment horizontal="center" vertical="center" wrapText="1"/>
      <protection/>
    </xf>
    <xf numFmtId="3" fontId="4" fillId="0" borderId="10" xfId="295" applyNumberFormat="1" applyFont="1" applyFill="1" applyBorder="1" applyAlignment="1">
      <alignment horizontal="center" vertical="center" wrapText="1"/>
      <protection/>
    </xf>
    <xf numFmtId="3" fontId="4" fillId="0" borderId="10" xfId="120" applyNumberFormat="1" applyFont="1" applyFill="1" applyBorder="1" applyAlignment="1">
      <alignment vertical="center"/>
    </xf>
    <xf numFmtId="172" fontId="4" fillId="0" borderId="10" xfId="84" applyNumberFormat="1" applyFont="1" applyFill="1" applyBorder="1" applyAlignment="1">
      <alignment horizontal="center" vertical="center" wrapText="1"/>
    </xf>
    <xf numFmtId="0" fontId="4" fillId="0" borderId="10" xfId="189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4" fillId="0" borderId="10" xfId="90" applyNumberFormat="1" applyFont="1" applyFill="1" applyBorder="1" applyAlignment="1" applyProtection="1">
      <alignment vertical="center"/>
      <protection/>
    </xf>
    <xf numFmtId="3" fontId="4" fillId="0" borderId="10" xfId="253" applyNumberFormat="1" applyFont="1" applyFill="1" applyBorder="1" applyAlignment="1">
      <alignment horizontal="center" vertical="center" wrapText="1"/>
      <protection/>
    </xf>
    <xf numFmtId="2" fontId="4" fillId="0" borderId="10" xfId="160" applyNumberFormat="1" applyFont="1" applyFill="1" applyBorder="1" applyAlignment="1">
      <alignment vertical="center" wrapText="1"/>
      <protection/>
    </xf>
    <xf numFmtId="49" fontId="4" fillId="0" borderId="10" xfId="84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214" applyFont="1" applyFill="1" applyBorder="1" applyAlignment="1">
      <alignment vertical="center" wrapText="1"/>
      <protection/>
    </xf>
    <xf numFmtId="3" fontId="4" fillId="0" borderId="10" xfId="214" applyNumberFormat="1" applyFont="1" applyFill="1" applyBorder="1" applyAlignment="1">
      <alignment vertical="center"/>
      <protection/>
    </xf>
    <xf numFmtId="0" fontId="4" fillId="0" borderId="10" xfId="223" applyFont="1" applyFill="1" applyBorder="1" applyAlignment="1">
      <alignment vertical="center" wrapText="1"/>
      <protection/>
    </xf>
    <xf numFmtId="0" fontId="4" fillId="0" borderId="10" xfId="223" applyFont="1" applyFill="1" applyBorder="1" applyAlignment="1">
      <alignment horizontal="center" vertical="center" wrapText="1"/>
      <protection/>
    </xf>
    <xf numFmtId="3" fontId="4" fillId="0" borderId="10" xfId="223" applyNumberFormat="1" applyFont="1" applyFill="1" applyBorder="1" applyAlignment="1">
      <alignment vertical="center"/>
      <protection/>
    </xf>
    <xf numFmtId="0" fontId="4" fillId="0" borderId="10" xfId="195" applyFont="1" applyFill="1" applyBorder="1" applyAlignment="1">
      <alignment horizontal="center" vertical="center" wrapText="1"/>
      <protection/>
    </xf>
    <xf numFmtId="3" fontId="4" fillId="0" borderId="10" xfId="195" applyNumberFormat="1" applyFont="1" applyFill="1" applyBorder="1" applyAlignment="1">
      <alignment vertical="center"/>
      <protection/>
    </xf>
    <xf numFmtId="0" fontId="4" fillId="0" borderId="10" xfId="277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287" applyFont="1" applyFill="1" applyBorder="1" applyAlignment="1">
      <alignment horizontal="center" vertical="center" wrapText="1"/>
      <protection/>
    </xf>
    <xf numFmtId="0" fontId="4" fillId="0" borderId="10" xfId="187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2" fontId="4" fillId="0" borderId="10" xfId="201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0" xfId="203" applyNumberFormat="1" applyFont="1" applyFill="1" applyBorder="1" applyAlignment="1">
      <alignment vertical="center" wrapText="1"/>
      <protection/>
    </xf>
    <xf numFmtId="9" fontId="4" fillId="0" borderId="10" xfId="222" applyNumberFormat="1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281" applyNumberFormat="1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10" xfId="288" applyNumberFormat="1" applyFont="1" applyFill="1" applyBorder="1" applyAlignment="1">
      <alignment horizontal="center" vertical="center" wrapText="1"/>
      <protection/>
    </xf>
    <xf numFmtId="3" fontId="4" fillId="0" borderId="10" xfId="303" applyNumberFormat="1" applyFont="1" applyFill="1" applyBorder="1" applyAlignment="1">
      <alignment vertical="center" wrapText="1"/>
      <protection/>
    </xf>
    <xf numFmtId="3" fontId="4" fillId="0" borderId="10" xfId="287" applyNumberFormat="1" applyFont="1" applyFill="1" applyBorder="1" applyAlignment="1">
      <alignment horizontal="center" vertical="center" wrapText="1"/>
      <protection/>
    </xf>
    <xf numFmtId="3" fontId="4" fillId="0" borderId="10" xfId="283" applyNumberFormat="1" applyFont="1" applyFill="1" applyBorder="1" applyAlignment="1">
      <alignment horizontal="center" vertical="center" wrapText="1"/>
      <protection/>
    </xf>
    <xf numFmtId="3" fontId="4" fillId="0" borderId="10" xfId="91" applyNumberFormat="1" applyFont="1" applyFill="1" applyBorder="1" applyAlignment="1">
      <alignment horizontal="center" vertical="center" wrapText="1"/>
    </xf>
    <xf numFmtId="0" fontId="4" fillId="0" borderId="10" xfId="179" applyFont="1" applyFill="1" applyBorder="1" applyAlignment="1">
      <alignment horizontal="center" vertical="center" wrapText="1"/>
      <protection/>
    </xf>
    <xf numFmtId="3" fontId="4" fillId="0" borderId="10" xfId="303" applyNumberFormat="1" applyFont="1" applyFill="1" applyBorder="1" applyAlignment="1">
      <alignment horizontal="center" vertical="center" wrapText="1"/>
      <protection/>
    </xf>
    <xf numFmtId="3" fontId="4" fillId="0" borderId="10" xfId="287" applyNumberFormat="1" applyFont="1" applyFill="1" applyBorder="1" applyAlignment="1">
      <alignment vertical="center" wrapText="1"/>
      <protection/>
    </xf>
    <xf numFmtId="49" fontId="4" fillId="0" borderId="10" xfId="84" applyNumberFormat="1" applyFont="1" applyFill="1" applyBorder="1" applyAlignment="1" applyProtection="1">
      <alignment horizontal="center" vertical="center" wrapText="1"/>
      <protection/>
    </xf>
    <xf numFmtId="3" fontId="4" fillId="0" borderId="10" xfId="84" applyNumberFormat="1" applyFont="1" applyFill="1" applyBorder="1" applyAlignment="1">
      <alignment horizontal="center" vertical="center" wrapText="1"/>
    </xf>
    <xf numFmtId="0" fontId="4" fillId="0" borderId="10" xfId="289" applyFont="1" applyFill="1" applyBorder="1" applyAlignment="1">
      <alignment horizontal="center" vertical="center" wrapText="1"/>
      <protection/>
    </xf>
    <xf numFmtId="3" fontId="4" fillId="0" borderId="10" xfId="260" applyNumberFormat="1" applyFont="1" applyFill="1" applyBorder="1" applyAlignment="1">
      <alignment horizontal="center" vertical="center" wrapText="1"/>
      <protection/>
    </xf>
    <xf numFmtId="3" fontId="4" fillId="0" borderId="10" xfId="211" applyNumberFormat="1" applyFont="1" applyFill="1" applyBorder="1" applyAlignment="1">
      <alignment horizontal="center" vertical="center" wrapText="1"/>
      <protection/>
    </xf>
    <xf numFmtId="0" fontId="4" fillId="0" borderId="10" xfId="220" applyFont="1" applyFill="1" applyBorder="1" applyAlignment="1">
      <alignment horizontal="center" vertical="center" wrapText="1"/>
      <protection/>
    </xf>
    <xf numFmtId="0" fontId="4" fillId="0" borderId="10" xfId="205" applyFont="1" applyFill="1" applyBorder="1" applyAlignment="1">
      <alignment vertical="center" wrapText="1"/>
      <protection/>
    </xf>
    <xf numFmtId="0" fontId="4" fillId="0" borderId="10" xfId="205" applyFont="1" applyFill="1" applyBorder="1" applyAlignment="1">
      <alignment horizontal="center" vertical="center" wrapText="1"/>
      <protection/>
    </xf>
    <xf numFmtId="0" fontId="4" fillId="0" borderId="10" xfId="158" applyFont="1" applyFill="1" applyBorder="1" applyAlignment="1" applyProtection="1">
      <alignment vertical="center" wrapText="1"/>
      <protection/>
    </xf>
    <xf numFmtId="0" fontId="4" fillId="0" borderId="10" xfId="277" applyFont="1" applyFill="1" applyBorder="1" applyAlignment="1">
      <alignment horizontal="center" vertical="center" wrapText="1"/>
      <protection/>
    </xf>
    <xf numFmtId="3" fontId="4" fillId="0" borderId="10" xfId="189" applyNumberFormat="1" applyFont="1" applyFill="1" applyBorder="1" applyAlignment="1">
      <alignment vertical="center" wrapText="1"/>
      <protection/>
    </xf>
    <xf numFmtId="3" fontId="4" fillId="0" borderId="10" xfId="287" applyNumberFormat="1" applyFont="1" applyFill="1" applyBorder="1" applyAlignment="1">
      <alignment horizontal="center" vertical="center" wrapText="1" shrinkToFit="1"/>
      <protection/>
    </xf>
    <xf numFmtId="3" fontId="4" fillId="0" borderId="10" xfId="287" applyNumberFormat="1" applyFont="1" applyFill="1" applyBorder="1" applyAlignment="1">
      <alignment vertical="center" wrapText="1"/>
      <protection/>
    </xf>
    <xf numFmtId="3" fontId="4" fillId="0" borderId="10" xfId="283" applyNumberFormat="1" applyFont="1" applyFill="1" applyBorder="1" applyAlignment="1">
      <alignment horizontal="center" vertical="center" wrapText="1"/>
      <protection/>
    </xf>
    <xf numFmtId="3" fontId="4" fillId="0" borderId="10" xfId="48" applyNumberFormat="1" applyFont="1" applyFill="1" applyBorder="1" applyAlignment="1">
      <alignment vertical="center" wrapText="1"/>
    </xf>
    <xf numFmtId="0" fontId="4" fillId="0" borderId="10" xfId="209" applyFont="1" applyFill="1" applyBorder="1" applyAlignment="1">
      <alignment horizontal="center" vertical="center" wrapText="1"/>
      <protection/>
    </xf>
    <xf numFmtId="3" fontId="4" fillId="0" borderId="10" xfId="209" applyNumberFormat="1" applyFont="1" applyFill="1" applyBorder="1" applyAlignment="1">
      <alignment vertical="center" wrapText="1"/>
      <protection/>
    </xf>
    <xf numFmtId="3" fontId="4" fillId="0" borderId="10" xfId="111" applyNumberFormat="1" applyFont="1" applyFill="1" applyBorder="1" applyAlignment="1">
      <alignment vertical="center" wrapText="1"/>
    </xf>
    <xf numFmtId="3" fontId="4" fillId="0" borderId="10" xfId="290" applyNumberFormat="1" applyFont="1" applyFill="1" applyBorder="1" applyAlignment="1">
      <alignment vertical="center" wrapText="1"/>
      <protection/>
    </xf>
    <xf numFmtId="3" fontId="4" fillId="0" borderId="10" xfId="290" applyNumberFormat="1" applyFont="1" applyFill="1" applyBorder="1" applyAlignment="1">
      <alignment horizontal="center" vertical="center" wrapText="1"/>
      <protection/>
    </xf>
    <xf numFmtId="3" fontId="21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0" xfId="285" applyNumberFormat="1" applyFont="1" applyFill="1" applyBorder="1" applyAlignment="1">
      <alignment vertical="center" wrapText="1"/>
      <protection/>
    </xf>
    <xf numFmtId="3" fontId="4" fillId="0" borderId="10" xfId="285" applyNumberFormat="1" applyFont="1" applyFill="1" applyBorder="1" applyAlignment="1">
      <alignment horizontal="center" vertical="center" wrapText="1"/>
      <protection/>
    </xf>
    <xf numFmtId="3" fontId="4" fillId="0" borderId="10" xfId="284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285" applyFont="1" applyFill="1" applyBorder="1" applyAlignment="1">
      <alignment horizontal="center" vertical="center" wrapText="1"/>
      <protection/>
    </xf>
    <xf numFmtId="3" fontId="4" fillId="0" borderId="10" xfId="284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1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Alignment="1">
      <alignment/>
    </xf>
    <xf numFmtId="0" fontId="21" fillId="0" borderId="10" xfId="0" applyFont="1" applyFill="1" applyBorder="1" applyAlignment="1" quotePrefix="1">
      <alignment horizontal="center" vertical="top" wrapText="1"/>
    </xf>
    <xf numFmtId="3" fontId="1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41" applyNumberFormat="1" applyFont="1" applyFill="1" applyBorder="1" applyAlignment="1">
      <alignment vertical="center"/>
    </xf>
    <xf numFmtId="3" fontId="4" fillId="33" borderId="10" xfId="267" applyNumberFormat="1" applyFont="1" applyFill="1" applyBorder="1" applyAlignment="1">
      <alignment vertical="center"/>
      <protection/>
    </xf>
    <xf numFmtId="3" fontId="4" fillId="33" borderId="10" xfId="0" applyNumberFormat="1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4" fillId="33" borderId="10" xfId="222" applyFont="1" applyFill="1" applyBorder="1" applyAlignment="1">
      <alignment vertical="center" wrapText="1"/>
      <protection/>
    </xf>
    <xf numFmtId="0" fontId="4" fillId="33" borderId="10" xfId="22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295" applyNumberFormat="1" applyFont="1" applyFill="1" applyBorder="1" applyAlignment="1">
      <alignment vertical="center" wrapText="1"/>
      <protection/>
    </xf>
    <xf numFmtId="3" fontId="4" fillId="33" borderId="10" xfId="295" applyNumberFormat="1" applyFont="1" applyFill="1" applyBorder="1" applyAlignment="1">
      <alignment horizontal="center" vertical="center" wrapText="1"/>
      <protection/>
    </xf>
    <xf numFmtId="0" fontId="4" fillId="33" borderId="10" xfId="295" applyFont="1" applyFill="1" applyBorder="1" applyAlignment="1">
      <alignment horizontal="center" vertical="center" wrapText="1"/>
      <protection/>
    </xf>
    <xf numFmtId="0" fontId="4" fillId="33" borderId="10" xfId="234" applyFont="1" applyFill="1" applyBorder="1" applyAlignment="1">
      <alignment vertical="center" wrapText="1"/>
      <protection/>
    </xf>
    <xf numFmtId="0" fontId="4" fillId="33" borderId="10" xfId="269" applyFont="1" applyFill="1" applyBorder="1" applyAlignment="1">
      <alignment horizontal="center" vertical="center" wrapText="1"/>
      <protection/>
    </xf>
    <xf numFmtId="0" fontId="4" fillId="33" borderId="10" xfId="234" applyFont="1" applyFill="1" applyBorder="1" applyAlignment="1">
      <alignment horizontal="center" vertical="center" wrapText="1"/>
      <protection/>
    </xf>
    <xf numFmtId="3" fontId="4" fillId="33" borderId="10" xfId="293" applyNumberFormat="1" applyFont="1" applyFill="1" applyBorder="1" applyAlignment="1">
      <alignment vertical="center" wrapText="1"/>
      <protection/>
    </xf>
    <xf numFmtId="0" fontId="4" fillId="33" borderId="10" xfId="253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34" borderId="10" xfId="201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vertical="center" wrapText="1"/>
    </xf>
    <xf numFmtId="3" fontId="0" fillId="34" borderId="10" xfId="295" applyNumberFormat="1" applyFont="1" applyFill="1" applyBorder="1" applyAlignment="1">
      <alignment horizontal="center" vertical="center" wrapText="1"/>
      <protection/>
    </xf>
    <xf numFmtId="3" fontId="0" fillId="34" borderId="10" xfId="41" applyNumberFormat="1" applyFont="1" applyFill="1" applyBorder="1" applyAlignment="1">
      <alignment vertical="center"/>
    </xf>
    <xf numFmtId="3" fontId="0" fillId="34" borderId="10" xfId="267" applyNumberFormat="1" applyFont="1" applyFill="1" applyBorder="1" applyAlignment="1">
      <alignment vertical="center"/>
      <protection/>
    </xf>
    <xf numFmtId="3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/>
    </xf>
    <xf numFmtId="0" fontId="4" fillId="19" borderId="10" xfId="0" applyFont="1" applyFill="1" applyBorder="1" applyAlignment="1">
      <alignment horizontal="center" vertical="center"/>
    </xf>
    <xf numFmtId="3" fontId="4" fillId="19" borderId="10" xfId="0" applyNumberFormat="1" applyFont="1" applyFill="1" applyBorder="1" applyAlignment="1">
      <alignment horizontal="center" vertical="center"/>
    </xf>
    <xf numFmtId="3" fontId="4" fillId="19" borderId="10" xfId="242" applyNumberFormat="1" applyFont="1" applyFill="1" applyBorder="1" applyAlignment="1">
      <alignment vertical="center" wrapText="1"/>
      <protection/>
    </xf>
    <xf numFmtId="0" fontId="4" fillId="19" borderId="10" xfId="0" applyFont="1" applyFill="1" applyBorder="1" applyAlignment="1">
      <alignment vertical="center" wrapText="1"/>
    </xf>
    <xf numFmtId="3" fontId="4" fillId="19" borderId="10" xfId="242" applyNumberFormat="1" applyFont="1" applyFill="1" applyBorder="1" applyAlignment="1">
      <alignment horizontal="center" vertical="center" wrapText="1"/>
      <protection/>
    </xf>
    <xf numFmtId="3" fontId="4" fillId="19" borderId="10" xfId="41" applyNumberFormat="1" applyFont="1" applyFill="1" applyBorder="1" applyAlignment="1">
      <alignment vertical="center"/>
    </xf>
    <xf numFmtId="3" fontId="4" fillId="19" borderId="10" xfId="267" applyNumberFormat="1" applyFont="1" applyFill="1" applyBorder="1" applyAlignment="1">
      <alignment vertical="center"/>
      <protection/>
    </xf>
    <xf numFmtId="3" fontId="4" fillId="19" borderId="10" xfId="0" applyNumberFormat="1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/>
    </xf>
    <xf numFmtId="178" fontId="4" fillId="19" borderId="10" xfId="0" applyNumberFormat="1" applyFont="1" applyFill="1" applyBorder="1" applyAlignment="1">
      <alignment vertical="center" wrapText="1"/>
    </xf>
    <xf numFmtId="0" fontId="4" fillId="19" borderId="10" xfId="295" applyFont="1" applyFill="1" applyBorder="1" applyAlignment="1">
      <alignment horizontal="center" vertical="center" wrapText="1"/>
      <protection/>
    </xf>
    <xf numFmtId="3" fontId="4" fillId="19" borderId="10" xfId="295" applyNumberFormat="1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horizontal="center" vertical="center" wrapText="1"/>
    </xf>
    <xf numFmtId="3" fontId="4" fillId="19" borderId="10" xfId="84" applyNumberFormat="1" applyFont="1" applyFill="1" applyBorder="1" applyAlignment="1">
      <alignment vertical="center"/>
    </xf>
    <xf numFmtId="3" fontId="4" fillId="19" borderId="10" xfId="0" applyNumberFormat="1" applyFont="1" applyFill="1" applyBorder="1" applyAlignment="1">
      <alignment vertical="center"/>
    </xf>
    <xf numFmtId="3" fontId="4" fillId="19" borderId="10" xfId="295" applyNumberFormat="1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178" fontId="4" fillId="34" borderId="10" xfId="267" applyNumberFormat="1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4" fillId="34" borderId="10" xfId="253" applyFont="1" applyFill="1" applyBorder="1" applyAlignment="1">
      <alignment horizontal="center" vertical="center" wrapText="1"/>
      <protection/>
    </xf>
    <xf numFmtId="3" fontId="4" fillId="34" borderId="10" xfId="295" applyNumberFormat="1" applyFont="1" applyFill="1" applyBorder="1" applyAlignment="1">
      <alignment horizontal="center" vertical="center" wrapText="1"/>
      <protection/>
    </xf>
    <xf numFmtId="3" fontId="4" fillId="34" borderId="10" xfId="41" applyNumberFormat="1" applyFont="1" applyFill="1" applyBorder="1" applyAlignment="1">
      <alignment vertical="center"/>
    </xf>
    <xf numFmtId="3" fontId="4" fillId="34" borderId="10" xfId="267" applyNumberFormat="1" applyFont="1" applyFill="1" applyBorder="1" applyAlignment="1">
      <alignment vertical="center"/>
      <protection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3" fontId="4" fillId="34" borderId="10" xfId="295" applyNumberFormat="1" applyFont="1" applyFill="1" applyBorder="1" applyAlignment="1">
      <alignment vertical="center" wrapText="1"/>
      <protection/>
    </xf>
    <xf numFmtId="178" fontId="4" fillId="34" borderId="10" xfId="282" applyNumberFormat="1" applyFont="1" applyFill="1" applyBorder="1" applyAlignment="1">
      <alignment vertical="center" wrapText="1"/>
      <protection/>
    </xf>
    <xf numFmtId="0" fontId="4" fillId="34" borderId="10" xfId="282" applyFont="1" applyFill="1" applyBorder="1" applyAlignment="1">
      <alignment horizontal="center" vertical="center" wrapText="1"/>
      <protection/>
    </xf>
    <xf numFmtId="3" fontId="4" fillId="34" borderId="10" xfId="278" applyNumberFormat="1" applyFont="1" applyFill="1" applyBorder="1" applyAlignment="1">
      <alignment horizontal="center" vertical="center" wrapText="1"/>
      <protection/>
    </xf>
    <xf numFmtId="3" fontId="4" fillId="34" borderId="10" xfId="293" applyNumberFormat="1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4" fillId="34" borderId="10" xfId="295" applyFont="1" applyFill="1" applyBorder="1" applyAlignment="1">
      <alignment horizontal="center" vertical="center" wrapText="1"/>
      <protection/>
    </xf>
    <xf numFmtId="0" fontId="4" fillId="34" borderId="10" xfId="247" applyFont="1" applyFill="1" applyBorder="1" applyAlignment="1">
      <alignment horizontal="center" vertical="center" wrapText="1"/>
      <protection/>
    </xf>
    <xf numFmtId="3" fontId="4" fillId="34" borderId="10" xfId="201" applyNumberFormat="1" applyFont="1" applyFill="1" applyBorder="1" applyAlignment="1" applyProtection="1">
      <alignment vertical="center"/>
      <protection locked="0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84" applyNumberFormat="1" applyFont="1" applyFill="1" applyBorder="1" applyAlignment="1">
      <alignment vertical="center"/>
    </xf>
    <xf numFmtId="3" fontId="4" fillId="34" borderId="10" xfId="84" applyNumberFormat="1" applyFont="1" applyFill="1" applyBorder="1" applyAlignment="1">
      <alignment vertical="center"/>
    </xf>
    <xf numFmtId="0" fontId="4" fillId="34" borderId="10" xfId="201" applyFont="1" applyFill="1" applyBorder="1" applyAlignment="1">
      <alignment vertical="center" wrapText="1"/>
      <protection/>
    </xf>
    <xf numFmtId="0" fontId="4" fillId="34" borderId="10" xfId="201" applyFont="1" applyFill="1" applyBorder="1" applyAlignment="1">
      <alignment horizontal="center" vertical="center" wrapText="1"/>
      <protection/>
    </xf>
    <xf numFmtId="0" fontId="4" fillId="34" borderId="10" xfId="282" applyFont="1" applyFill="1" applyBorder="1" applyAlignment="1">
      <alignment vertical="center" wrapText="1"/>
      <protection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293" applyFont="1" applyFill="1" applyBorder="1" applyAlignment="1">
      <alignment vertical="center" wrapText="1"/>
      <protection/>
    </xf>
    <xf numFmtId="0" fontId="4" fillId="34" borderId="10" xfId="293" applyFont="1" applyFill="1" applyBorder="1" applyAlignment="1">
      <alignment horizontal="center" vertical="center" wrapText="1"/>
      <protection/>
    </xf>
    <xf numFmtId="0" fontId="4" fillId="34" borderId="10" xfId="293" applyFont="1" applyFill="1" applyBorder="1" applyAlignment="1">
      <alignment vertical="center" wrapText="1"/>
      <protection/>
    </xf>
    <xf numFmtId="0" fontId="4" fillId="34" borderId="10" xfId="295" applyFont="1" applyFill="1" applyBorder="1" applyAlignment="1">
      <alignment horizontal="center" vertical="center" wrapText="1"/>
      <protection/>
    </xf>
    <xf numFmtId="3" fontId="4" fillId="34" borderId="10" xfId="295" applyNumberFormat="1" applyFont="1" applyFill="1" applyBorder="1" applyAlignment="1">
      <alignment horizontal="center" vertical="center" wrapText="1"/>
      <protection/>
    </xf>
    <xf numFmtId="3" fontId="4" fillId="34" borderId="10" xfId="9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0" xfId="84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4" fillId="35" borderId="10" xfId="267" applyNumberFormat="1" applyFont="1" applyFill="1" applyBorder="1" applyAlignment="1">
      <alignment vertical="center"/>
      <protection/>
    </xf>
    <xf numFmtId="0" fontId="4" fillId="35" borderId="10" xfId="0" applyFont="1" applyFill="1" applyBorder="1" applyAlignment="1">
      <alignment horizontal="center" vertical="center" wrapText="1"/>
    </xf>
    <xf numFmtId="0" fontId="20" fillId="35" borderId="0" xfId="0" applyFont="1" applyFill="1" applyAlignment="1">
      <alignment/>
    </xf>
    <xf numFmtId="3" fontId="4" fillId="35" borderId="10" xfId="84" applyNumberFormat="1" applyFont="1" applyFill="1" applyBorder="1" applyAlignment="1">
      <alignment vertical="center"/>
    </xf>
    <xf numFmtId="0" fontId="4" fillId="34" borderId="10" xfId="295" applyFont="1" applyFill="1" applyBorder="1" applyAlignment="1">
      <alignment vertical="center" wrapText="1"/>
      <protection/>
    </xf>
    <xf numFmtId="3" fontId="4" fillId="34" borderId="10" xfId="222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294" applyFont="1" applyFill="1" applyBorder="1" applyAlignment="1">
      <alignment vertical="center" wrapText="1"/>
      <protection/>
    </xf>
    <xf numFmtId="0" fontId="4" fillId="34" borderId="10" xfId="294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vertical="center"/>
    </xf>
    <xf numFmtId="3" fontId="4" fillId="34" borderId="10" xfId="41" applyNumberFormat="1" applyFont="1" applyFill="1" applyBorder="1" applyAlignment="1">
      <alignment vertical="center"/>
    </xf>
    <xf numFmtId="3" fontId="4" fillId="34" borderId="10" xfId="294" applyNumberFormat="1" applyFont="1" applyFill="1" applyBorder="1" applyAlignment="1">
      <alignment vertical="center"/>
      <protection/>
    </xf>
    <xf numFmtId="3" fontId="4" fillId="34" borderId="10" xfId="294" applyNumberFormat="1" applyFont="1" applyFill="1" applyBorder="1" applyAlignment="1">
      <alignment vertical="center"/>
      <protection/>
    </xf>
    <xf numFmtId="0" fontId="4" fillId="34" borderId="0" xfId="0" applyFont="1" applyFill="1" applyAlignment="1">
      <alignment/>
    </xf>
    <xf numFmtId="0" fontId="4" fillId="34" borderId="10" xfId="214" applyFont="1" applyFill="1" applyBorder="1" applyAlignment="1">
      <alignment horizontal="center" vertical="center" wrapText="1"/>
      <protection/>
    </xf>
    <xf numFmtId="3" fontId="4" fillId="34" borderId="10" xfId="97" applyNumberFormat="1" applyFont="1" applyFill="1" applyBorder="1" applyAlignment="1">
      <alignment vertical="center"/>
    </xf>
    <xf numFmtId="3" fontId="4" fillId="35" borderId="10" xfId="295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35" borderId="10" xfId="214" applyFont="1" applyFill="1" applyBorder="1" applyAlignment="1">
      <alignment vertical="center" wrapText="1"/>
      <protection/>
    </xf>
    <xf numFmtId="0" fontId="69" fillId="35" borderId="10" xfId="0" applyFont="1" applyFill="1" applyBorder="1" applyAlignment="1">
      <alignment vertical="center" wrapText="1"/>
    </xf>
    <xf numFmtId="3" fontId="69" fillId="35" borderId="10" xfId="295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3" fontId="69" fillId="35" borderId="10" xfId="84" applyNumberFormat="1" applyFont="1" applyFill="1" applyBorder="1" applyAlignment="1">
      <alignment vertical="center"/>
    </xf>
    <xf numFmtId="3" fontId="69" fillId="35" borderId="10" xfId="0" applyNumberFormat="1" applyFont="1" applyFill="1" applyBorder="1" applyAlignment="1">
      <alignment vertical="center"/>
    </xf>
    <xf numFmtId="3" fontId="69" fillId="35" borderId="10" xfId="0" applyNumberFormat="1" applyFont="1" applyFill="1" applyBorder="1" applyAlignment="1">
      <alignment vertical="center"/>
    </xf>
    <xf numFmtId="3" fontId="69" fillId="35" borderId="10" xfId="267" applyNumberFormat="1" applyFont="1" applyFill="1" applyBorder="1" applyAlignment="1">
      <alignment vertical="center"/>
      <protection/>
    </xf>
    <xf numFmtId="0" fontId="71" fillId="35" borderId="0" xfId="0" applyFont="1" applyFill="1" applyAlignment="1">
      <alignment/>
    </xf>
    <xf numFmtId="0" fontId="69" fillId="0" borderId="10" xfId="0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/>
    </xf>
    <xf numFmtId="0" fontId="69" fillId="0" borderId="10" xfId="214" applyFont="1" applyFill="1" applyBorder="1" applyAlignment="1">
      <alignment vertical="center" wrapText="1"/>
      <protection/>
    </xf>
    <xf numFmtId="0" fontId="69" fillId="0" borderId="10" xfId="0" applyFont="1" applyFill="1" applyBorder="1" applyAlignment="1">
      <alignment vertical="center" wrapText="1"/>
    </xf>
    <xf numFmtId="3" fontId="69" fillId="0" borderId="10" xfId="295" applyNumberFormat="1" applyFont="1" applyFill="1" applyBorder="1" applyAlignment="1">
      <alignment horizontal="center" vertical="center" wrapText="1"/>
      <protection/>
    </xf>
    <xf numFmtId="3" fontId="69" fillId="0" borderId="10" xfId="163" applyNumberFormat="1" applyFont="1" applyFill="1" applyBorder="1" applyAlignment="1">
      <alignment vertical="center"/>
      <protection/>
    </xf>
    <xf numFmtId="3" fontId="69" fillId="0" borderId="10" xfId="0" applyNumberFormat="1" applyFont="1" applyFill="1" applyBorder="1" applyAlignment="1">
      <alignment vertical="center"/>
    </xf>
    <xf numFmtId="3" fontId="69" fillId="0" borderId="10" xfId="0" applyNumberFormat="1" applyFont="1" applyFill="1" applyBorder="1" applyAlignment="1">
      <alignment vertical="center"/>
    </xf>
    <xf numFmtId="3" fontId="69" fillId="0" borderId="10" xfId="267" applyNumberFormat="1" applyFont="1" applyFill="1" applyBorder="1" applyAlignment="1">
      <alignment vertical="center"/>
      <protection/>
    </xf>
    <xf numFmtId="0" fontId="69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69" fillId="34" borderId="10" xfId="0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>
      <alignment horizontal="center" vertical="center"/>
    </xf>
    <xf numFmtId="0" fontId="69" fillId="34" borderId="10" xfId="214" applyFont="1" applyFill="1" applyBorder="1" applyAlignment="1">
      <alignment vertical="center" wrapText="1"/>
      <protection/>
    </xf>
    <xf numFmtId="0" fontId="69" fillId="34" borderId="10" xfId="0" applyFont="1" applyFill="1" applyBorder="1" applyAlignment="1">
      <alignment vertical="center" wrapText="1"/>
    </xf>
    <xf numFmtId="3" fontId="69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9" fillId="34" borderId="10" xfId="282" applyNumberFormat="1" applyFont="1" applyFill="1" applyBorder="1" applyAlignment="1">
      <alignment horizontal="center" vertical="center" wrapText="1"/>
      <protection/>
    </xf>
    <xf numFmtId="3" fontId="69" fillId="34" borderId="10" xfId="282" applyNumberFormat="1" applyFont="1" applyFill="1" applyBorder="1" applyAlignment="1">
      <alignment vertical="center"/>
      <protection/>
    </xf>
    <xf numFmtId="3" fontId="69" fillId="34" borderId="10" xfId="0" applyNumberFormat="1" applyFont="1" applyFill="1" applyBorder="1" applyAlignment="1">
      <alignment vertical="center"/>
    </xf>
    <xf numFmtId="3" fontId="69" fillId="34" borderId="10" xfId="267" applyNumberFormat="1" applyFont="1" applyFill="1" applyBorder="1" applyAlignment="1">
      <alignment vertical="center"/>
      <protection/>
    </xf>
    <xf numFmtId="3" fontId="69" fillId="34" borderId="10" xfId="0" applyNumberFormat="1" applyFont="1" applyFill="1" applyBorder="1" applyAlignment="1">
      <alignment vertical="center"/>
    </xf>
    <xf numFmtId="0" fontId="69" fillId="34" borderId="1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/>
    </xf>
    <xf numFmtId="0" fontId="69" fillId="0" borderId="10" xfId="282" applyFont="1" applyFill="1" applyBorder="1" applyAlignment="1">
      <alignment vertical="center" wrapText="1"/>
      <protection/>
    </xf>
    <xf numFmtId="3" fontId="69" fillId="0" borderId="10" xfId="41" applyNumberFormat="1" applyFont="1" applyFill="1" applyBorder="1" applyAlignment="1">
      <alignment vertical="center"/>
    </xf>
    <xf numFmtId="0" fontId="69" fillId="0" borderId="10" xfId="295" applyFont="1" applyFill="1" applyBorder="1" applyAlignment="1">
      <alignment horizontal="center" vertical="center" wrapText="1"/>
      <protection/>
    </xf>
    <xf numFmtId="0" fontId="72" fillId="35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vertical="center" wrapText="1"/>
    </xf>
    <xf numFmtId="0" fontId="4" fillId="34" borderId="10" xfId="201" applyFont="1" applyFill="1" applyBorder="1" applyAlignment="1">
      <alignment horizontal="center" vertical="center" wrapText="1"/>
      <protection/>
    </xf>
    <xf numFmtId="3" fontId="4" fillId="34" borderId="10" xfId="201" applyNumberFormat="1" applyFont="1" applyFill="1" applyBorder="1" applyAlignment="1">
      <alignment vertical="center"/>
      <protection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222" applyFont="1" applyFill="1" applyBorder="1" applyAlignment="1">
      <alignment horizontal="center" vertical="center" wrapText="1"/>
      <protection/>
    </xf>
    <xf numFmtId="0" fontId="4" fillId="34" borderId="10" xfId="203" applyFont="1" applyFill="1" applyBorder="1" applyAlignment="1">
      <alignment vertical="center" wrapText="1"/>
      <protection/>
    </xf>
    <xf numFmtId="0" fontId="4" fillId="34" borderId="10" xfId="205" applyFont="1" applyFill="1" applyBorder="1" applyAlignment="1">
      <alignment horizontal="center" vertical="center" wrapText="1"/>
      <protection/>
    </xf>
    <xf numFmtId="0" fontId="4" fillId="34" borderId="10" xfId="214" applyFont="1" applyFill="1" applyBorder="1" applyAlignment="1" applyProtection="1">
      <alignment vertical="center" wrapText="1"/>
      <protection/>
    </xf>
    <xf numFmtId="3" fontId="4" fillId="34" borderId="10" xfId="253" applyNumberFormat="1" applyFont="1" applyFill="1" applyBorder="1" applyAlignment="1">
      <alignment horizontal="center" vertical="center" wrapText="1"/>
      <protection/>
    </xf>
    <xf numFmtId="3" fontId="4" fillId="34" borderId="10" xfId="96" applyNumberFormat="1" applyFont="1" applyFill="1" applyBorder="1" applyAlignment="1" applyProtection="1">
      <alignment vertical="center"/>
      <protection/>
    </xf>
    <xf numFmtId="0" fontId="4" fillId="34" borderId="10" xfId="282" applyFont="1" applyFill="1" applyBorder="1" applyAlignment="1">
      <alignment vertical="center" wrapText="1"/>
      <protection/>
    </xf>
    <xf numFmtId="3" fontId="4" fillId="34" borderId="10" xfId="295" applyNumberFormat="1" applyFont="1" applyFill="1" applyBorder="1" applyAlignment="1">
      <alignment horizontal="center" vertical="center" wrapText="1"/>
      <protection/>
    </xf>
    <xf numFmtId="0" fontId="4" fillId="34" borderId="10" xfId="248" applyFont="1" applyFill="1" applyBorder="1" applyAlignment="1">
      <alignment horizontal="center" vertical="center" wrapText="1"/>
      <protection/>
    </xf>
    <xf numFmtId="172" fontId="4" fillId="34" borderId="10" xfId="120" applyNumberFormat="1" applyFont="1" applyFill="1" applyBorder="1" applyAlignment="1">
      <alignment vertical="center" wrapText="1"/>
    </xf>
    <xf numFmtId="0" fontId="4" fillId="34" borderId="10" xfId="222" applyFont="1" applyFill="1" applyBorder="1" applyAlignment="1">
      <alignment vertical="center" wrapText="1"/>
      <protection/>
    </xf>
    <xf numFmtId="0" fontId="4" fillId="34" borderId="10" xfId="287" applyNumberFormat="1" applyFont="1" applyFill="1" applyBorder="1" applyAlignment="1">
      <alignment vertical="center" wrapText="1"/>
      <protection/>
    </xf>
    <xf numFmtId="3" fontId="4" fillId="35" borderId="10" xfId="295" applyNumberFormat="1" applyFont="1" applyFill="1" applyBorder="1" applyAlignment="1">
      <alignment vertical="center" wrapText="1"/>
      <protection/>
    </xf>
    <xf numFmtId="0" fontId="4" fillId="35" borderId="10" xfId="295" applyFont="1" applyFill="1" applyBorder="1" applyAlignment="1">
      <alignment horizontal="center" vertical="center" wrapText="1"/>
      <protection/>
    </xf>
    <xf numFmtId="3" fontId="4" fillId="35" borderId="10" xfId="41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172" fontId="21" fillId="0" borderId="10" xfId="41" applyNumberFormat="1" applyFont="1" applyFill="1" applyBorder="1" applyAlignment="1">
      <alignment horizontal="center" vertical="top" wrapText="1"/>
    </xf>
    <xf numFmtId="1" fontId="21" fillId="0" borderId="10" xfId="124" applyNumberFormat="1" applyFont="1" applyFill="1" applyBorder="1" applyAlignment="1">
      <alignment horizontal="center" vertical="top" wrapText="1"/>
    </xf>
    <xf numFmtId="3" fontId="21" fillId="0" borderId="10" xfId="295" applyNumberFormat="1" applyFont="1" applyFill="1" applyBorder="1" applyAlignment="1">
      <alignment horizontal="center" vertical="center" wrapText="1"/>
      <protection/>
    </xf>
    <xf numFmtId="172" fontId="21" fillId="0" borderId="10" xfId="41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203" applyNumberFormat="1" applyFont="1" applyFill="1" applyBorder="1" applyAlignment="1">
      <alignment horizontal="center" vertical="top" wrapText="1"/>
      <protection/>
    </xf>
    <xf numFmtId="3" fontId="21" fillId="0" borderId="10" xfId="295" applyNumberFormat="1" applyFont="1" applyFill="1" applyBorder="1" applyAlignment="1">
      <alignment horizontal="center" vertical="top" wrapText="1"/>
      <protection/>
    </xf>
    <xf numFmtId="3" fontId="21" fillId="0" borderId="10" xfId="41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21" fillId="0" borderId="12" xfId="295" applyNumberFormat="1" applyFont="1" applyFill="1" applyBorder="1" applyAlignment="1">
      <alignment horizontal="center" vertical="center" wrapText="1"/>
      <protection/>
    </xf>
    <xf numFmtId="3" fontId="21" fillId="0" borderId="13" xfId="295" applyNumberFormat="1" applyFont="1" applyFill="1" applyBorder="1" applyAlignment="1">
      <alignment horizontal="center" vertical="center" wrapText="1"/>
      <protection/>
    </xf>
    <xf numFmtId="3" fontId="21" fillId="0" borderId="14" xfId="295" applyNumberFormat="1" applyFont="1" applyFill="1" applyBorder="1" applyAlignment="1">
      <alignment horizontal="center" vertical="center" wrapText="1"/>
      <protection/>
    </xf>
    <xf numFmtId="3" fontId="21" fillId="0" borderId="10" xfId="295" applyNumberFormat="1" applyFont="1" applyFill="1" applyBorder="1" applyAlignment="1">
      <alignment horizontal="center" vertical="top" wrapText="1"/>
      <protection/>
    </xf>
    <xf numFmtId="3" fontId="21" fillId="0" borderId="10" xfId="203" applyNumberFormat="1" applyFont="1" applyFill="1" applyBorder="1" applyAlignment="1">
      <alignment horizontal="center" vertical="top" wrapText="1"/>
      <protection/>
    </xf>
    <xf numFmtId="3" fontId="21" fillId="0" borderId="10" xfId="41" applyNumberFormat="1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</cellXfs>
  <cellStyles count="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3" xfId="44"/>
    <cellStyle name="Comma [0] 4" xfId="45"/>
    <cellStyle name="Comma [0] 4 2" xfId="46"/>
    <cellStyle name="Comma [0] 5" xfId="47"/>
    <cellStyle name="Comma 10" xfId="48"/>
    <cellStyle name="Comma 10 3" xfId="49"/>
    <cellStyle name="Comma 10 3 2" xfId="50"/>
    <cellStyle name="Comma 108" xfId="51"/>
    <cellStyle name="Comma 11" xfId="52"/>
    <cellStyle name="Comma 11 3 2" xfId="53"/>
    <cellStyle name="Comma 112" xfId="54"/>
    <cellStyle name="Comma 114" xfId="55"/>
    <cellStyle name="Comma 117" xfId="56"/>
    <cellStyle name="Comma 119" xfId="57"/>
    <cellStyle name="Comma 12" xfId="58"/>
    <cellStyle name="Comma 12 2" xfId="59"/>
    <cellStyle name="Comma 121" xfId="60"/>
    <cellStyle name="Comma 123" xfId="61"/>
    <cellStyle name="Comma 125" xfId="62"/>
    <cellStyle name="Comma 127" xfId="63"/>
    <cellStyle name="Comma 128" xfId="64"/>
    <cellStyle name="Comma 13" xfId="65"/>
    <cellStyle name="Comma 13 2" xfId="66"/>
    <cellStyle name="Comma 131" xfId="67"/>
    <cellStyle name="Comma 133" xfId="68"/>
    <cellStyle name="Comma 14" xfId="69"/>
    <cellStyle name="Comma 146" xfId="70"/>
    <cellStyle name="Comma 148" xfId="71"/>
    <cellStyle name="Comma 15" xfId="72"/>
    <cellStyle name="Comma 15 2_27-7 danh muc thau 2016 tuan mail" xfId="73"/>
    <cellStyle name="Comma 16" xfId="74"/>
    <cellStyle name="Comma 17" xfId="75"/>
    <cellStyle name="Comma 18" xfId="76"/>
    <cellStyle name="Comma 19" xfId="77"/>
    <cellStyle name="Comma 2" xfId="78"/>
    <cellStyle name="Comma 2 2" xfId="79"/>
    <cellStyle name="Comma 2 2 2" xfId="80"/>
    <cellStyle name="Comma 2 3" xfId="81"/>
    <cellStyle name="Comma 2 3 2" xfId="82"/>
    <cellStyle name="Comma 2 4" xfId="83"/>
    <cellStyle name="Comma 2 5" xfId="84"/>
    <cellStyle name="Comma 2 9" xfId="85"/>
    <cellStyle name="Comma 20" xfId="86"/>
    <cellStyle name="Comma 21" xfId="87"/>
    <cellStyle name="Comma 22" xfId="88"/>
    <cellStyle name="Comma 23" xfId="89"/>
    <cellStyle name="Comma 23 2" xfId="90"/>
    <cellStyle name="Comma 24" xfId="91"/>
    <cellStyle name="Comma 25" xfId="92"/>
    <cellStyle name="Comma 26" xfId="93"/>
    <cellStyle name="Comma 27" xfId="94"/>
    <cellStyle name="Comma 28" xfId="95"/>
    <cellStyle name="Comma 29" xfId="96"/>
    <cellStyle name="Comma 29 2" xfId="97"/>
    <cellStyle name="Comma 3" xfId="98"/>
    <cellStyle name="Comma 3 2" xfId="99"/>
    <cellStyle name="Comma 3 4" xfId="100"/>
    <cellStyle name="Comma 30" xfId="101"/>
    <cellStyle name="Comma 30 2" xfId="102"/>
    <cellStyle name="Comma 31" xfId="103"/>
    <cellStyle name="Comma 32" xfId="104"/>
    <cellStyle name="Comma 33" xfId="105"/>
    <cellStyle name="Comma 34" xfId="106"/>
    <cellStyle name="Comma 35" xfId="107"/>
    <cellStyle name="Comma 36" xfId="108"/>
    <cellStyle name="Comma 37" xfId="109"/>
    <cellStyle name="Comma 38" xfId="110"/>
    <cellStyle name="Comma 39" xfId="111"/>
    <cellStyle name="Comma 4" xfId="112"/>
    <cellStyle name="Comma 4 2" xfId="113"/>
    <cellStyle name="Comma 4 3" xfId="114"/>
    <cellStyle name="Comma 40" xfId="115"/>
    <cellStyle name="Comma 41" xfId="116"/>
    <cellStyle name="Comma 43" xfId="117"/>
    <cellStyle name="Comma 44" xfId="118"/>
    <cellStyle name="Comma 45" xfId="119"/>
    <cellStyle name="Comma 49" xfId="120"/>
    <cellStyle name="Comma 49 2" xfId="121"/>
    <cellStyle name="Comma 5" xfId="122"/>
    <cellStyle name="Comma 5 2" xfId="123"/>
    <cellStyle name="Comma 50" xfId="124"/>
    <cellStyle name="Comma 51" xfId="125"/>
    <cellStyle name="Comma 53" xfId="126"/>
    <cellStyle name="Comma 54" xfId="127"/>
    <cellStyle name="Comma 6" xfId="128"/>
    <cellStyle name="Comma 6 2" xfId="129"/>
    <cellStyle name="Comma 63" xfId="130"/>
    <cellStyle name="Comma 64" xfId="131"/>
    <cellStyle name="Comma 65" xfId="132"/>
    <cellStyle name="Comma 7" xfId="133"/>
    <cellStyle name="Comma 73" xfId="134"/>
    <cellStyle name="Comma 8" xfId="135"/>
    <cellStyle name="Comma 8 2" xfId="136"/>
    <cellStyle name="Comma 81" xfId="137"/>
    <cellStyle name="Comma 9" xfId="138"/>
    <cellStyle name="Comma 9 2" xfId="139"/>
    <cellStyle name="Currency" xfId="140"/>
    <cellStyle name="Currency [0]" xfId="141"/>
    <cellStyle name="Check Cell" xfId="142"/>
    <cellStyle name="Dấu_phảy 2" xfId="143"/>
    <cellStyle name="Excel Built-in Normal" xfId="144"/>
    <cellStyle name="Explanatory Text" xfId="145"/>
    <cellStyle name="Followed Hyperlink" xfId="146"/>
    <cellStyle name="Good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Linked Cell" xfId="154"/>
    <cellStyle name="Neutral" xfId="155"/>
    <cellStyle name="Normal 10" xfId="156"/>
    <cellStyle name="Normal 11" xfId="157"/>
    <cellStyle name="Normal 11 2" xfId="158"/>
    <cellStyle name="Normal 11 2 2" xfId="159"/>
    <cellStyle name="Normal 11 3" xfId="160"/>
    <cellStyle name="Normal 12" xfId="161"/>
    <cellStyle name="Normal 12 2 4" xfId="162"/>
    <cellStyle name="Normal 128" xfId="163"/>
    <cellStyle name="Normal 129" xfId="164"/>
    <cellStyle name="Normal 13" xfId="165"/>
    <cellStyle name="Normal 13 3" xfId="166"/>
    <cellStyle name="Normal 130" xfId="167"/>
    <cellStyle name="Normal 133" xfId="168"/>
    <cellStyle name="Normal 135" xfId="169"/>
    <cellStyle name="Normal 14" xfId="170"/>
    <cellStyle name="Normal 14 2" xfId="171"/>
    <cellStyle name="Normal 14 3" xfId="172"/>
    <cellStyle name="Normal 140" xfId="173"/>
    <cellStyle name="Normal 142" xfId="174"/>
    <cellStyle name="Normal 143" xfId="175"/>
    <cellStyle name="Normal 144" xfId="176"/>
    <cellStyle name="Normal 147" xfId="177"/>
    <cellStyle name="Normal 148" xfId="178"/>
    <cellStyle name="Normal 15" xfId="179"/>
    <cellStyle name="Normal 151" xfId="180"/>
    <cellStyle name="Normal 152" xfId="181"/>
    <cellStyle name="Normal 153" xfId="182"/>
    <cellStyle name="Normal 154" xfId="183"/>
    <cellStyle name="Normal 157" xfId="184"/>
    <cellStyle name="Normal 158" xfId="185"/>
    <cellStyle name="Normal 159" xfId="186"/>
    <cellStyle name="Normal 16" xfId="187"/>
    <cellStyle name="Normal 16 2" xfId="188"/>
    <cellStyle name="Normal 16 3" xfId="189"/>
    <cellStyle name="Normal 160" xfId="190"/>
    <cellStyle name="Normal 161" xfId="191"/>
    <cellStyle name="Normal 165" xfId="192"/>
    <cellStyle name="Normal 166" xfId="193"/>
    <cellStyle name="Normal 169" xfId="194"/>
    <cellStyle name="Normal 17" xfId="195"/>
    <cellStyle name="Normal 170" xfId="196"/>
    <cellStyle name="Normal 171" xfId="197"/>
    <cellStyle name="Normal 18" xfId="198"/>
    <cellStyle name="Normal 19" xfId="199"/>
    <cellStyle name="Normal 19 2" xfId="200"/>
    <cellStyle name="Normal 2" xfId="201"/>
    <cellStyle name="Normal 2 10 2" xfId="202"/>
    <cellStyle name="Normal 2 11" xfId="203"/>
    <cellStyle name="Normal 2 12" xfId="204"/>
    <cellStyle name="Normal 2 13" xfId="205"/>
    <cellStyle name="Normal 2 2" xfId="206"/>
    <cellStyle name="Normal 2 2 2" xfId="207"/>
    <cellStyle name="Normal 2 2 2 2" xfId="208"/>
    <cellStyle name="Normal 2 2 3" xfId="209"/>
    <cellStyle name="Normal 2 3" xfId="210"/>
    <cellStyle name="Normal 2 35" xfId="211"/>
    <cellStyle name="Normal 2 35 2" xfId="212"/>
    <cellStyle name="Normal 2 7" xfId="213"/>
    <cellStyle name="Normal 2 8 2" xfId="214"/>
    <cellStyle name="Normal 2_DM thuoc GENERIC" xfId="215"/>
    <cellStyle name="Normal 20" xfId="216"/>
    <cellStyle name="Normal 21" xfId="217"/>
    <cellStyle name="Normal 22" xfId="218"/>
    <cellStyle name="Normal 23" xfId="219"/>
    <cellStyle name="Normal 24" xfId="220"/>
    <cellStyle name="Normal 25" xfId="221"/>
    <cellStyle name="Normal 26" xfId="222"/>
    <cellStyle name="Normal 27" xfId="223"/>
    <cellStyle name="Normal 28" xfId="224"/>
    <cellStyle name="Normal 3" xfId="225"/>
    <cellStyle name="Normal 3 2" xfId="226"/>
    <cellStyle name="Normal 3 3" xfId="227"/>
    <cellStyle name="Normal 3 3 2" xfId="228"/>
    <cellStyle name="Normal 3 5" xfId="229"/>
    <cellStyle name="Normal 31" xfId="230"/>
    <cellStyle name="Normal 31 2" xfId="231"/>
    <cellStyle name="Normal 35" xfId="232"/>
    <cellStyle name="Normal 36" xfId="233"/>
    <cellStyle name="Normal 4" xfId="234"/>
    <cellStyle name="Normal 4 2" xfId="235"/>
    <cellStyle name="Normal 4 2 2" xfId="236"/>
    <cellStyle name="Normal 4 2 3" xfId="237"/>
    <cellStyle name="Normal 4 3" xfId="238"/>
    <cellStyle name="Normal 41" xfId="239"/>
    <cellStyle name="Normal 46" xfId="240"/>
    <cellStyle name="Normal 49" xfId="241"/>
    <cellStyle name="Normal 5" xfId="242"/>
    <cellStyle name="Normal 5 2" xfId="243"/>
    <cellStyle name="Normal 50" xfId="244"/>
    <cellStyle name="Normal 51" xfId="245"/>
    <cellStyle name="Normal 54" xfId="246"/>
    <cellStyle name="Normal 58" xfId="247"/>
    <cellStyle name="Normal 6" xfId="248"/>
    <cellStyle name="Normal 6 2" xfId="249"/>
    <cellStyle name="Normal 62" xfId="250"/>
    <cellStyle name="Normal 62 2" xfId="251"/>
    <cellStyle name="Normal 63 2" xfId="252"/>
    <cellStyle name="Normal 64" xfId="253"/>
    <cellStyle name="Normal 64 2" xfId="254"/>
    <cellStyle name="Normal 65" xfId="255"/>
    <cellStyle name="Normal 65 2" xfId="256"/>
    <cellStyle name="Normal 66" xfId="257"/>
    <cellStyle name="Normal 66 2" xfId="258"/>
    <cellStyle name="Normal 67" xfId="259"/>
    <cellStyle name="Normal 68" xfId="260"/>
    <cellStyle name="Normal 7" xfId="261"/>
    <cellStyle name="Normal 7 2" xfId="262"/>
    <cellStyle name="Normal 72" xfId="263"/>
    <cellStyle name="Normal 73" xfId="264"/>
    <cellStyle name="Normal 74" xfId="265"/>
    <cellStyle name="Normal 75" xfId="266"/>
    <cellStyle name="Normal 77" xfId="267"/>
    <cellStyle name="Normal 77 2" xfId="268"/>
    <cellStyle name="Normal 8" xfId="269"/>
    <cellStyle name="Normal 8 3" xfId="270"/>
    <cellStyle name="Normal 82" xfId="271"/>
    <cellStyle name="Normal 83" xfId="272"/>
    <cellStyle name="Normal 84" xfId="273"/>
    <cellStyle name="Normal 86" xfId="274"/>
    <cellStyle name="Normal 9" xfId="275"/>
    <cellStyle name="Normal_BDG" xfId="276"/>
    <cellStyle name="Normal_Bieu gia 1" xfId="277"/>
    <cellStyle name="Normal_can mua" xfId="278"/>
    <cellStyle name="Normal_DM HA TINH" xfId="279"/>
    <cellStyle name="Normal_DM tong hop kg trung thau_Goi 02" xfId="280"/>
    <cellStyle name="Normal_DM thuoc BD" xfId="281"/>
    <cellStyle name="Normal_DM thuoc Genetic 2" xfId="282"/>
    <cellStyle name="Normal_DM thuoc YHCT 2" xfId="283"/>
    <cellStyle name="Normal_DM vi thuoc Bac 2" xfId="284"/>
    <cellStyle name="Normal_DM vi thuoc Nam 2" xfId="285"/>
    <cellStyle name="Normal_Ke khai du lieu goi thau so 1" xfId="286"/>
    <cellStyle name="Normal_Sheet1" xfId="287"/>
    <cellStyle name="Normal_Sheet1 4" xfId="288"/>
    <cellStyle name="Normal_Sheet1 5" xfId="289"/>
    <cellStyle name="Normal_Sheet1_1" xfId="290"/>
    <cellStyle name="Normal_Sheet1_1_Sheet3" xfId="291"/>
    <cellStyle name="Normal_Sheet1_Sheet2" xfId="292"/>
    <cellStyle name="Normal_Sheet1_Sheet3" xfId="293"/>
    <cellStyle name="Normal_Sheet2" xfId="294"/>
    <cellStyle name="Normal_Sheet3" xfId="295"/>
    <cellStyle name="Normal_Tamy CS 2017" xfId="296"/>
    <cellStyle name="Normal_Thuoc DTCT 2014-2015 gui SYT" xfId="297"/>
    <cellStyle name="Note" xfId="298"/>
    <cellStyle name="Output" xfId="299"/>
    <cellStyle name="Percent" xfId="300"/>
    <cellStyle name="Percent 2" xfId="301"/>
    <cellStyle name="Percent 3" xfId="302"/>
    <cellStyle name="Style 1" xfId="303"/>
    <cellStyle name="Style 1 2 2" xfId="304"/>
    <cellStyle name="Style 1 2 3" xfId="305"/>
    <cellStyle name="Title" xfId="306"/>
    <cellStyle name="Total" xfId="307"/>
    <cellStyle name="Warning Text" xfId="308"/>
  </cellStyles>
  <dxfs count="3">
    <dxf>
      <fill>
        <patternFill patternType="none">
          <bgColor indexed="65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rgb="FF800000"/>
      </font>
      <fill>
        <patternFill patternType="solid">
          <fgColor rgb="FFCCCCFF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1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2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3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4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5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8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69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0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1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2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3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4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5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6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85725" cy="123825"/>
    <xdr:sp fLocksText="0">
      <xdr:nvSpPr>
        <xdr:cNvPr id="77" name="Text Box 4"/>
        <xdr:cNvSpPr txBox="1">
          <a:spLocks noChangeArrowheads="1"/>
        </xdr:cNvSpPr>
      </xdr:nvSpPr>
      <xdr:spPr>
        <a:xfrm>
          <a:off x="3600450" y="712089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428625" cy="304800"/>
    <xdr:sp fLocksText="0">
      <xdr:nvSpPr>
        <xdr:cNvPr id="1" name="Text Box 3235"/>
        <xdr:cNvSpPr txBox="1">
          <a:spLocks noChangeArrowheads="1"/>
        </xdr:cNvSpPr>
      </xdr:nvSpPr>
      <xdr:spPr>
        <a:xfrm rot="17843551">
          <a:off x="10220325" y="180022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28625" cy="304800"/>
    <xdr:sp fLocksText="0">
      <xdr:nvSpPr>
        <xdr:cNvPr id="2" name="Text Box 3237"/>
        <xdr:cNvSpPr txBox="1">
          <a:spLocks noChangeArrowheads="1"/>
        </xdr:cNvSpPr>
      </xdr:nvSpPr>
      <xdr:spPr>
        <a:xfrm rot="17843551">
          <a:off x="10220325" y="180022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428625" cy="304800"/>
    <xdr:sp fLocksText="0">
      <xdr:nvSpPr>
        <xdr:cNvPr id="3" name="Text Box 3235"/>
        <xdr:cNvSpPr txBox="1">
          <a:spLocks noChangeArrowheads="1"/>
        </xdr:cNvSpPr>
      </xdr:nvSpPr>
      <xdr:spPr>
        <a:xfrm rot="17843551">
          <a:off x="10220325" y="40005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428625" cy="304800"/>
    <xdr:sp fLocksText="0">
      <xdr:nvSpPr>
        <xdr:cNvPr id="4" name="Text Box 3237"/>
        <xdr:cNvSpPr txBox="1">
          <a:spLocks noChangeArrowheads="1"/>
        </xdr:cNvSpPr>
      </xdr:nvSpPr>
      <xdr:spPr>
        <a:xfrm rot="17843551">
          <a:off x="10220325" y="40005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pane xSplit="9" ySplit="3" topLeftCell="J162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5" sqref="J5:M167"/>
    </sheetView>
  </sheetViews>
  <sheetFormatPr defaultColWidth="9.00390625" defaultRowHeight="15.75"/>
  <cols>
    <col min="1" max="1" width="3.625" style="5" customWidth="1"/>
    <col min="2" max="2" width="7.75390625" style="5" customWidth="1"/>
    <col min="3" max="3" width="16.875" style="5" customWidth="1"/>
    <col min="4" max="4" width="6.50390625" style="5" customWidth="1"/>
    <col min="5" max="5" width="9.375" style="5" customWidth="1"/>
    <col min="6" max="6" width="23.875" style="5" customWidth="1"/>
    <col min="7" max="7" width="8.125" style="5" customWidth="1"/>
    <col min="8" max="8" width="5.00390625" style="5" customWidth="1"/>
    <col min="9" max="9" width="9.875" style="8" customWidth="1"/>
    <col min="10" max="10" width="9.375" style="1" customWidth="1"/>
    <col min="11" max="11" width="11.25390625" style="1" customWidth="1"/>
    <col min="12" max="12" width="9.75390625" style="1" customWidth="1"/>
    <col min="13" max="13" width="10.875" style="1" customWidth="1"/>
    <col min="14" max="14" width="14.25390625" style="1" customWidth="1"/>
    <col min="15" max="15" width="13.25390625" style="1" customWidth="1"/>
    <col min="16" max="16" width="14.75390625" style="5" customWidth="1"/>
    <col min="17" max="16384" width="9.00390625" style="5" customWidth="1"/>
  </cols>
  <sheetData>
    <row r="1" spans="1:16" s="168" customFormat="1" ht="15.75">
      <c r="A1" s="316" t="s">
        <v>1064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s="6" customFormat="1" ht="15.75" customHeight="1">
      <c r="A2" s="485" t="s">
        <v>374</v>
      </c>
      <c r="B2" s="485" t="s">
        <v>375</v>
      </c>
      <c r="C2" s="486" t="s">
        <v>376</v>
      </c>
      <c r="D2" s="487" t="s">
        <v>1841</v>
      </c>
      <c r="E2" s="486" t="s">
        <v>377</v>
      </c>
      <c r="F2" s="485" t="s">
        <v>2052</v>
      </c>
      <c r="G2" s="485" t="s">
        <v>378</v>
      </c>
      <c r="H2" s="485" t="s">
        <v>1643</v>
      </c>
      <c r="I2" s="485" t="s">
        <v>645</v>
      </c>
      <c r="J2" s="488" t="s">
        <v>1022</v>
      </c>
      <c r="K2" s="488"/>
      <c r="L2" s="488"/>
      <c r="M2" s="488"/>
      <c r="N2" s="488"/>
      <c r="O2" s="489" t="s">
        <v>644</v>
      </c>
      <c r="P2" s="490" t="s">
        <v>1053</v>
      </c>
    </row>
    <row r="3" spans="1:16" s="6" customFormat="1" ht="47.25">
      <c r="A3" s="485"/>
      <c r="B3" s="485"/>
      <c r="C3" s="486"/>
      <c r="D3" s="487"/>
      <c r="E3" s="486"/>
      <c r="F3" s="485"/>
      <c r="G3" s="485"/>
      <c r="H3" s="485"/>
      <c r="I3" s="485"/>
      <c r="J3" s="141" t="s">
        <v>2319</v>
      </c>
      <c r="K3" s="156" t="s">
        <v>1018</v>
      </c>
      <c r="L3" s="156" t="s">
        <v>1019</v>
      </c>
      <c r="M3" s="156" t="s">
        <v>1020</v>
      </c>
      <c r="N3" s="156" t="s">
        <v>1021</v>
      </c>
      <c r="O3" s="489"/>
      <c r="P3" s="490"/>
    </row>
    <row r="4" spans="1:16" s="6" customFormat="1" ht="15.75">
      <c r="A4" s="305" t="s">
        <v>1025</v>
      </c>
      <c r="B4" s="305" t="s">
        <v>1026</v>
      </c>
      <c r="C4" s="305" t="s">
        <v>1027</v>
      </c>
      <c r="D4" s="305" t="s">
        <v>1028</v>
      </c>
      <c r="E4" s="305" t="s">
        <v>1029</v>
      </c>
      <c r="F4" s="305" t="s">
        <v>1030</v>
      </c>
      <c r="G4" s="305" t="s">
        <v>1031</v>
      </c>
      <c r="H4" s="305" t="s">
        <v>1032</v>
      </c>
      <c r="I4" s="305" t="s">
        <v>1033</v>
      </c>
      <c r="J4" s="305" t="s">
        <v>1034</v>
      </c>
      <c r="K4" s="305" t="s">
        <v>1035</v>
      </c>
      <c r="L4" s="305" t="s">
        <v>1036</v>
      </c>
      <c r="M4" s="305" t="s">
        <v>1037</v>
      </c>
      <c r="N4" s="305" t="s">
        <v>1046</v>
      </c>
      <c r="O4" s="305" t="s">
        <v>1047</v>
      </c>
      <c r="P4" s="305" t="s">
        <v>1048</v>
      </c>
    </row>
    <row r="5" spans="1:16" ht="15.75">
      <c r="A5" s="15">
        <v>1</v>
      </c>
      <c r="B5" s="16" t="s">
        <v>382</v>
      </c>
      <c r="C5" s="16" t="s">
        <v>383</v>
      </c>
      <c r="D5" s="17" t="s">
        <v>384</v>
      </c>
      <c r="E5" s="17" t="s">
        <v>385</v>
      </c>
      <c r="F5" s="24" t="s">
        <v>2054</v>
      </c>
      <c r="G5" s="18" t="s">
        <v>1638</v>
      </c>
      <c r="H5" s="17" t="s">
        <v>380</v>
      </c>
      <c r="I5" s="145">
        <v>550200</v>
      </c>
      <c r="J5" s="14"/>
      <c r="K5" s="151"/>
      <c r="L5" s="149"/>
      <c r="M5" s="151"/>
      <c r="N5" s="153"/>
      <c r="O5" s="13">
        <f>N5*I5</f>
        <v>0</v>
      </c>
      <c r="P5" s="17"/>
    </row>
    <row r="6" spans="1:16" ht="31.5">
      <c r="A6" s="19">
        <v>2</v>
      </c>
      <c r="B6" s="20" t="s">
        <v>386</v>
      </c>
      <c r="C6" s="20" t="s">
        <v>387</v>
      </c>
      <c r="D6" s="21" t="s">
        <v>388</v>
      </c>
      <c r="E6" s="21" t="s">
        <v>379</v>
      </c>
      <c r="F6" s="24" t="s">
        <v>389</v>
      </c>
      <c r="G6" s="18" t="s">
        <v>1638</v>
      </c>
      <c r="H6" s="21" t="s">
        <v>380</v>
      </c>
      <c r="I6" s="145">
        <v>523950</v>
      </c>
      <c r="J6" s="13"/>
      <c r="K6" s="144"/>
      <c r="L6" s="150"/>
      <c r="M6" s="14"/>
      <c r="N6" s="153"/>
      <c r="O6" s="13">
        <f aca="true" t="shared" si="0" ref="O6:O69">N6*I6</f>
        <v>0</v>
      </c>
      <c r="P6" s="17"/>
    </row>
    <row r="7" spans="1:16" ht="31.5">
      <c r="A7" s="15">
        <v>3</v>
      </c>
      <c r="B7" s="16" t="s">
        <v>390</v>
      </c>
      <c r="C7" s="16" t="s">
        <v>391</v>
      </c>
      <c r="D7" s="17" t="s">
        <v>384</v>
      </c>
      <c r="E7" s="17" t="s">
        <v>379</v>
      </c>
      <c r="F7" s="24" t="s">
        <v>1567</v>
      </c>
      <c r="G7" s="18" t="s">
        <v>1638</v>
      </c>
      <c r="H7" s="17" t="s">
        <v>380</v>
      </c>
      <c r="I7" s="145">
        <v>549150</v>
      </c>
      <c r="J7" s="13"/>
      <c r="K7" s="144"/>
      <c r="L7" s="150"/>
      <c r="M7" s="14"/>
      <c r="N7" s="153"/>
      <c r="O7" s="13">
        <f t="shared" si="0"/>
        <v>0</v>
      </c>
      <c r="P7" s="17"/>
    </row>
    <row r="8" spans="1:16" ht="31.5">
      <c r="A8" s="19">
        <v>4</v>
      </c>
      <c r="B8" s="20" t="s">
        <v>392</v>
      </c>
      <c r="C8" s="20" t="s">
        <v>393</v>
      </c>
      <c r="D8" s="21" t="s">
        <v>388</v>
      </c>
      <c r="E8" s="21" t="s">
        <v>379</v>
      </c>
      <c r="F8" s="24" t="s">
        <v>394</v>
      </c>
      <c r="G8" s="18" t="s">
        <v>1638</v>
      </c>
      <c r="H8" s="21" t="s">
        <v>380</v>
      </c>
      <c r="I8" s="145">
        <v>70350</v>
      </c>
      <c r="J8" s="13"/>
      <c r="K8" s="144"/>
      <c r="L8" s="150"/>
      <c r="M8" s="14"/>
      <c r="N8" s="153"/>
      <c r="O8" s="13">
        <f t="shared" si="0"/>
        <v>0</v>
      </c>
      <c r="P8" s="17"/>
    </row>
    <row r="9" spans="1:16" ht="31.5">
      <c r="A9" s="15">
        <v>5</v>
      </c>
      <c r="B9" s="20" t="s">
        <v>395</v>
      </c>
      <c r="C9" s="20" t="s">
        <v>396</v>
      </c>
      <c r="D9" s="21" t="s">
        <v>388</v>
      </c>
      <c r="E9" s="21" t="s">
        <v>379</v>
      </c>
      <c r="F9" s="24" t="s">
        <v>1219</v>
      </c>
      <c r="G9" s="18" t="s">
        <v>1638</v>
      </c>
      <c r="H9" s="21" t="s">
        <v>380</v>
      </c>
      <c r="I9" s="145">
        <v>90000</v>
      </c>
      <c r="J9" s="13"/>
      <c r="K9" s="144"/>
      <c r="L9" s="150"/>
      <c r="M9" s="14"/>
      <c r="N9" s="153"/>
      <c r="O9" s="13">
        <f t="shared" si="0"/>
        <v>0</v>
      </c>
      <c r="P9" s="17"/>
    </row>
    <row r="10" spans="1:16" ht="31.5">
      <c r="A10" s="19">
        <v>6</v>
      </c>
      <c r="B10" s="20" t="s">
        <v>397</v>
      </c>
      <c r="C10" s="20" t="s">
        <v>398</v>
      </c>
      <c r="D10" s="21" t="s">
        <v>388</v>
      </c>
      <c r="E10" s="21" t="s">
        <v>379</v>
      </c>
      <c r="F10" s="24" t="s">
        <v>399</v>
      </c>
      <c r="G10" s="18" t="s">
        <v>1638</v>
      </c>
      <c r="H10" s="21" t="s">
        <v>380</v>
      </c>
      <c r="I10" s="145">
        <v>93450</v>
      </c>
      <c r="J10" s="13"/>
      <c r="K10" s="144"/>
      <c r="L10" s="150"/>
      <c r="M10" s="14"/>
      <c r="N10" s="153"/>
      <c r="O10" s="13">
        <f t="shared" si="0"/>
        <v>0</v>
      </c>
      <c r="P10" s="17"/>
    </row>
    <row r="11" spans="1:16" ht="63">
      <c r="A11" s="15">
        <v>7</v>
      </c>
      <c r="B11" s="292" t="s">
        <v>144</v>
      </c>
      <c r="C11" s="292" t="s">
        <v>145</v>
      </c>
      <c r="D11" s="293" t="s">
        <v>388</v>
      </c>
      <c r="E11" s="293" t="s">
        <v>379</v>
      </c>
      <c r="F11" s="108" t="s">
        <v>146</v>
      </c>
      <c r="G11" s="63" t="s">
        <v>1638</v>
      </c>
      <c r="H11" s="296" t="s">
        <v>380</v>
      </c>
      <c r="I11" s="294">
        <v>200000</v>
      </c>
      <c r="J11" s="136"/>
      <c r="K11" s="136"/>
      <c r="L11" s="136"/>
      <c r="M11" s="136"/>
      <c r="N11" s="153"/>
      <c r="O11" s="13">
        <f t="shared" si="0"/>
        <v>0</v>
      </c>
      <c r="P11" s="63"/>
    </row>
    <row r="12" spans="1:16" ht="31.5">
      <c r="A12" s="19">
        <v>8</v>
      </c>
      <c r="B12" s="20" t="s">
        <v>400</v>
      </c>
      <c r="C12" s="20" t="s">
        <v>401</v>
      </c>
      <c r="D12" s="21" t="s">
        <v>388</v>
      </c>
      <c r="E12" s="21" t="s">
        <v>379</v>
      </c>
      <c r="F12" s="24" t="s">
        <v>402</v>
      </c>
      <c r="G12" s="18" t="s">
        <v>1638</v>
      </c>
      <c r="H12" s="21" t="s">
        <v>380</v>
      </c>
      <c r="I12" s="145">
        <v>90300</v>
      </c>
      <c r="J12" s="13"/>
      <c r="K12" s="144"/>
      <c r="L12" s="150"/>
      <c r="M12" s="14"/>
      <c r="N12" s="153"/>
      <c r="O12" s="13">
        <f t="shared" si="0"/>
        <v>0</v>
      </c>
      <c r="P12" s="17"/>
    </row>
    <row r="13" spans="1:16" ht="31.5">
      <c r="A13" s="15">
        <v>9</v>
      </c>
      <c r="B13" s="16" t="s">
        <v>403</v>
      </c>
      <c r="C13" s="16" t="s">
        <v>404</v>
      </c>
      <c r="D13" s="17" t="s">
        <v>384</v>
      </c>
      <c r="E13" s="17" t="s">
        <v>379</v>
      </c>
      <c r="F13" s="24" t="s">
        <v>2059</v>
      </c>
      <c r="G13" s="18" t="s">
        <v>1638</v>
      </c>
      <c r="H13" s="17" t="s">
        <v>380</v>
      </c>
      <c r="I13" s="145">
        <v>261450</v>
      </c>
      <c r="J13" s="13"/>
      <c r="K13" s="144"/>
      <c r="L13" s="150"/>
      <c r="M13" s="14"/>
      <c r="N13" s="153"/>
      <c r="O13" s="13">
        <f t="shared" si="0"/>
        <v>0</v>
      </c>
      <c r="P13" s="17"/>
    </row>
    <row r="14" spans="1:16" ht="15.75">
      <c r="A14" s="19">
        <v>10</v>
      </c>
      <c r="B14" s="16" t="s">
        <v>405</v>
      </c>
      <c r="C14" s="16" t="s">
        <v>406</v>
      </c>
      <c r="D14" s="17" t="s">
        <v>384</v>
      </c>
      <c r="E14" s="17" t="s">
        <v>379</v>
      </c>
      <c r="F14" s="24" t="s">
        <v>2061</v>
      </c>
      <c r="G14" s="18" t="s">
        <v>1638</v>
      </c>
      <c r="H14" s="17" t="s">
        <v>380</v>
      </c>
      <c r="I14" s="145">
        <v>228900</v>
      </c>
      <c r="J14" s="13"/>
      <c r="K14" s="144"/>
      <c r="L14" s="150"/>
      <c r="M14" s="14"/>
      <c r="N14" s="153"/>
      <c r="O14" s="13">
        <f t="shared" si="0"/>
        <v>0</v>
      </c>
      <c r="P14" s="17"/>
    </row>
    <row r="15" spans="1:16" ht="31.5">
      <c r="A15" s="15">
        <v>11</v>
      </c>
      <c r="B15" s="20" t="s">
        <v>407</v>
      </c>
      <c r="C15" s="20" t="s">
        <v>408</v>
      </c>
      <c r="D15" s="21" t="s">
        <v>388</v>
      </c>
      <c r="E15" s="21" t="s">
        <v>379</v>
      </c>
      <c r="F15" s="24" t="s">
        <v>2063</v>
      </c>
      <c r="G15" s="18" t="s">
        <v>1638</v>
      </c>
      <c r="H15" s="21" t="s">
        <v>380</v>
      </c>
      <c r="I15" s="145">
        <v>59850</v>
      </c>
      <c r="J15" s="13"/>
      <c r="K15" s="144"/>
      <c r="L15" s="150"/>
      <c r="M15" s="14"/>
      <c r="N15" s="153"/>
      <c r="O15" s="13">
        <f t="shared" si="0"/>
        <v>0</v>
      </c>
      <c r="P15" s="17"/>
    </row>
    <row r="16" spans="1:16" ht="31.5">
      <c r="A16" s="19">
        <v>12</v>
      </c>
      <c r="B16" s="16" t="s">
        <v>412</v>
      </c>
      <c r="C16" s="16" t="s">
        <v>413</v>
      </c>
      <c r="D16" s="17" t="s">
        <v>384</v>
      </c>
      <c r="E16" s="17" t="s">
        <v>379</v>
      </c>
      <c r="F16" s="24" t="s">
        <v>2064</v>
      </c>
      <c r="G16" s="18" t="s">
        <v>1638</v>
      </c>
      <c r="H16" s="17" t="s">
        <v>380</v>
      </c>
      <c r="I16" s="145">
        <v>178500</v>
      </c>
      <c r="J16" s="13"/>
      <c r="K16" s="144"/>
      <c r="L16" s="150"/>
      <c r="M16" s="14"/>
      <c r="N16" s="153"/>
      <c r="O16" s="13">
        <f t="shared" si="0"/>
        <v>0</v>
      </c>
      <c r="P16" s="17"/>
    </row>
    <row r="17" spans="1:16" ht="47.25">
      <c r="A17" s="15">
        <v>13</v>
      </c>
      <c r="B17" s="16" t="s">
        <v>414</v>
      </c>
      <c r="C17" s="16" t="s">
        <v>415</v>
      </c>
      <c r="D17" s="22" t="s">
        <v>384</v>
      </c>
      <c r="E17" s="17" t="s">
        <v>379</v>
      </c>
      <c r="F17" s="24" t="s">
        <v>416</v>
      </c>
      <c r="G17" s="18" t="s">
        <v>1638</v>
      </c>
      <c r="H17" s="17" t="s">
        <v>380</v>
      </c>
      <c r="I17" s="145">
        <v>268800</v>
      </c>
      <c r="J17" s="13"/>
      <c r="K17" s="144"/>
      <c r="L17" s="150"/>
      <c r="M17" s="14"/>
      <c r="N17" s="153"/>
      <c r="O17" s="13">
        <f t="shared" si="0"/>
        <v>0</v>
      </c>
      <c r="P17" s="17"/>
    </row>
    <row r="18" spans="1:16" ht="63">
      <c r="A18" s="19">
        <v>14</v>
      </c>
      <c r="B18" s="20" t="s">
        <v>417</v>
      </c>
      <c r="C18" s="20" t="s">
        <v>418</v>
      </c>
      <c r="D18" s="21" t="s">
        <v>388</v>
      </c>
      <c r="E18" s="21" t="s">
        <v>379</v>
      </c>
      <c r="F18" s="24" t="s">
        <v>550</v>
      </c>
      <c r="G18" s="18" t="s">
        <v>1638</v>
      </c>
      <c r="H18" s="21" t="s">
        <v>380</v>
      </c>
      <c r="I18" s="145">
        <v>105000</v>
      </c>
      <c r="J18" s="13"/>
      <c r="K18" s="144"/>
      <c r="L18" s="150"/>
      <c r="M18" s="14"/>
      <c r="N18" s="153"/>
      <c r="O18" s="13">
        <f t="shared" si="0"/>
        <v>0</v>
      </c>
      <c r="P18" s="17"/>
    </row>
    <row r="19" spans="1:16" ht="31.5">
      <c r="A19" s="15">
        <v>15</v>
      </c>
      <c r="B19" s="20" t="s">
        <v>419</v>
      </c>
      <c r="C19" s="20" t="s">
        <v>420</v>
      </c>
      <c r="D19" s="21" t="s">
        <v>388</v>
      </c>
      <c r="E19" s="21" t="s">
        <v>379</v>
      </c>
      <c r="F19" s="24" t="s">
        <v>421</v>
      </c>
      <c r="G19" s="18" t="s">
        <v>1638</v>
      </c>
      <c r="H19" s="21" t="s">
        <v>380</v>
      </c>
      <c r="I19" s="145">
        <v>46200</v>
      </c>
      <c r="J19" s="13"/>
      <c r="K19" s="144"/>
      <c r="L19" s="150"/>
      <c r="M19" s="14"/>
      <c r="N19" s="153"/>
      <c r="O19" s="13">
        <f t="shared" si="0"/>
        <v>0</v>
      </c>
      <c r="P19" s="17"/>
    </row>
    <row r="20" spans="1:16" ht="31.5">
      <c r="A20" s="19">
        <v>16</v>
      </c>
      <c r="B20" s="16" t="s">
        <v>422</v>
      </c>
      <c r="C20" s="16" t="s">
        <v>423</v>
      </c>
      <c r="D20" s="17" t="s">
        <v>384</v>
      </c>
      <c r="E20" s="17" t="s">
        <v>379</v>
      </c>
      <c r="F20" s="24" t="s">
        <v>553</v>
      </c>
      <c r="G20" s="18" t="s">
        <v>1638</v>
      </c>
      <c r="H20" s="17" t="s">
        <v>380</v>
      </c>
      <c r="I20" s="145">
        <v>228900</v>
      </c>
      <c r="J20" s="13"/>
      <c r="K20" s="144"/>
      <c r="L20" s="150"/>
      <c r="M20" s="14"/>
      <c r="N20" s="153"/>
      <c r="O20" s="13">
        <f t="shared" si="0"/>
        <v>0</v>
      </c>
      <c r="P20" s="17"/>
    </row>
    <row r="21" spans="1:16" ht="31.5">
      <c r="A21" s="15">
        <v>17</v>
      </c>
      <c r="B21" s="20" t="s">
        <v>424</v>
      </c>
      <c r="C21" s="20" t="s">
        <v>425</v>
      </c>
      <c r="D21" s="21" t="s">
        <v>388</v>
      </c>
      <c r="E21" s="21" t="s">
        <v>379</v>
      </c>
      <c r="F21" s="24" t="s">
        <v>409</v>
      </c>
      <c r="G21" s="18" t="s">
        <v>1638</v>
      </c>
      <c r="H21" s="21" t="s">
        <v>380</v>
      </c>
      <c r="I21" s="145">
        <v>119700</v>
      </c>
      <c r="J21" s="13"/>
      <c r="K21" s="144"/>
      <c r="L21" s="150"/>
      <c r="M21" s="14"/>
      <c r="N21" s="153"/>
      <c r="O21" s="13">
        <f t="shared" si="0"/>
        <v>0</v>
      </c>
      <c r="P21" s="17"/>
    </row>
    <row r="22" spans="1:16" ht="31.5">
      <c r="A22" s="19">
        <v>18</v>
      </c>
      <c r="B22" s="20" t="s">
        <v>426</v>
      </c>
      <c r="C22" s="20" t="s">
        <v>427</v>
      </c>
      <c r="D22" s="21" t="s">
        <v>388</v>
      </c>
      <c r="E22" s="21" t="s">
        <v>379</v>
      </c>
      <c r="F22" s="24" t="s">
        <v>428</v>
      </c>
      <c r="G22" s="18" t="s">
        <v>1638</v>
      </c>
      <c r="H22" s="21" t="s">
        <v>380</v>
      </c>
      <c r="I22" s="145">
        <v>50400</v>
      </c>
      <c r="J22" s="13"/>
      <c r="K22" s="144"/>
      <c r="L22" s="150"/>
      <c r="M22" s="14"/>
      <c r="N22" s="153"/>
      <c r="O22" s="13">
        <f t="shared" si="0"/>
        <v>0</v>
      </c>
      <c r="P22" s="17"/>
    </row>
    <row r="23" spans="1:16" ht="31.5">
      <c r="A23" s="15">
        <v>19</v>
      </c>
      <c r="B23" s="16" t="s">
        <v>429</v>
      </c>
      <c r="C23" s="16" t="s">
        <v>430</v>
      </c>
      <c r="D23" s="17" t="s">
        <v>384</v>
      </c>
      <c r="E23" s="17" t="s">
        <v>379</v>
      </c>
      <c r="F23" s="24" t="s">
        <v>195</v>
      </c>
      <c r="G23" s="18" t="s">
        <v>1638</v>
      </c>
      <c r="H23" s="17" t="s">
        <v>380</v>
      </c>
      <c r="I23" s="145">
        <v>299250</v>
      </c>
      <c r="J23" s="13"/>
      <c r="K23" s="144"/>
      <c r="L23" s="150"/>
      <c r="M23" s="14"/>
      <c r="N23" s="153"/>
      <c r="O23" s="13">
        <f t="shared" si="0"/>
        <v>0</v>
      </c>
      <c r="P23" s="17"/>
    </row>
    <row r="24" spans="1:16" ht="47.25">
      <c r="A24" s="19">
        <v>20</v>
      </c>
      <c r="B24" s="20" t="s">
        <v>431</v>
      </c>
      <c r="C24" s="20" t="s">
        <v>432</v>
      </c>
      <c r="D24" s="21" t="s">
        <v>388</v>
      </c>
      <c r="E24" s="21" t="s">
        <v>379</v>
      </c>
      <c r="F24" s="24" t="s">
        <v>560</v>
      </c>
      <c r="G24" s="18" t="s">
        <v>1638</v>
      </c>
      <c r="H24" s="21" t="s">
        <v>380</v>
      </c>
      <c r="I24" s="145">
        <v>208950</v>
      </c>
      <c r="J24" s="13"/>
      <c r="K24" s="144"/>
      <c r="L24" s="150"/>
      <c r="M24" s="14"/>
      <c r="N24" s="153"/>
      <c r="O24" s="13">
        <f t="shared" si="0"/>
        <v>0</v>
      </c>
      <c r="P24" s="17"/>
    </row>
    <row r="25" spans="1:16" ht="31.5">
      <c r="A25" s="15">
        <v>21</v>
      </c>
      <c r="B25" s="16" t="s">
        <v>433</v>
      </c>
      <c r="C25" s="16" t="s">
        <v>434</v>
      </c>
      <c r="D25" s="17" t="s">
        <v>384</v>
      </c>
      <c r="E25" s="17" t="s">
        <v>379</v>
      </c>
      <c r="F25" s="24" t="s">
        <v>435</v>
      </c>
      <c r="G25" s="18" t="s">
        <v>1638</v>
      </c>
      <c r="H25" s="17" t="s">
        <v>380</v>
      </c>
      <c r="I25" s="145">
        <v>215250</v>
      </c>
      <c r="J25" s="13"/>
      <c r="K25" s="144"/>
      <c r="L25" s="150"/>
      <c r="M25" s="14"/>
      <c r="N25" s="153"/>
      <c r="O25" s="13">
        <f t="shared" si="0"/>
        <v>0</v>
      </c>
      <c r="P25" s="17"/>
    </row>
    <row r="26" spans="1:16" ht="31.5">
      <c r="A26" s="19">
        <v>22</v>
      </c>
      <c r="B26" s="20" t="s">
        <v>436</v>
      </c>
      <c r="C26" s="20" t="s">
        <v>437</v>
      </c>
      <c r="D26" s="21" t="s">
        <v>388</v>
      </c>
      <c r="E26" s="21" t="s">
        <v>379</v>
      </c>
      <c r="F26" s="24" t="s">
        <v>558</v>
      </c>
      <c r="G26" s="18" t="s">
        <v>1638</v>
      </c>
      <c r="H26" s="21" t="s">
        <v>380</v>
      </c>
      <c r="I26" s="145">
        <v>37800</v>
      </c>
      <c r="J26" s="13"/>
      <c r="K26" s="144"/>
      <c r="L26" s="150"/>
      <c r="M26" s="14"/>
      <c r="N26" s="153"/>
      <c r="O26" s="13">
        <f t="shared" si="0"/>
        <v>0</v>
      </c>
      <c r="P26" s="17"/>
    </row>
    <row r="27" spans="1:16" ht="15.75">
      <c r="A27" s="15">
        <v>23</v>
      </c>
      <c r="B27" s="20" t="s">
        <v>438</v>
      </c>
      <c r="C27" s="20" t="s">
        <v>439</v>
      </c>
      <c r="D27" s="21" t="s">
        <v>388</v>
      </c>
      <c r="E27" s="21" t="s">
        <v>379</v>
      </c>
      <c r="F27" s="24" t="s">
        <v>440</v>
      </c>
      <c r="G27" s="18" t="s">
        <v>1638</v>
      </c>
      <c r="H27" s="21" t="s">
        <v>380</v>
      </c>
      <c r="I27" s="145">
        <v>72450</v>
      </c>
      <c r="J27" s="13"/>
      <c r="K27" s="144"/>
      <c r="L27" s="150"/>
      <c r="M27" s="14"/>
      <c r="N27" s="153"/>
      <c r="O27" s="13">
        <f t="shared" si="0"/>
        <v>0</v>
      </c>
      <c r="P27" s="17"/>
    </row>
    <row r="28" spans="1:16" ht="31.5">
      <c r="A28" s="19">
        <v>24</v>
      </c>
      <c r="B28" s="20" t="s">
        <v>441</v>
      </c>
      <c r="C28" s="20" t="s">
        <v>442</v>
      </c>
      <c r="D28" s="21" t="s">
        <v>388</v>
      </c>
      <c r="E28" s="21" t="s">
        <v>379</v>
      </c>
      <c r="F28" s="24" t="s">
        <v>561</v>
      </c>
      <c r="G28" s="18" t="s">
        <v>1638</v>
      </c>
      <c r="H28" s="21" t="s">
        <v>380</v>
      </c>
      <c r="I28" s="145">
        <v>60000</v>
      </c>
      <c r="J28" s="13"/>
      <c r="K28" s="144"/>
      <c r="L28" s="150"/>
      <c r="M28" s="14"/>
      <c r="N28" s="153"/>
      <c r="O28" s="13">
        <f t="shared" si="0"/>
        <v>0</v>
      </c>
      <c r="P28" s="17"/>
    </row>
    <row r="29" spans="1:16" ht="31.5">
      <c r="A29" s="15">
        <v>25</v>
      </c>
      <c r="B29" s="20" t="s">
        <v>443</v>
      </c>
      <c r="C29" s="20" t="s">
        <v>2189</v>
      </c>
      <c r="D29" s="21" t="s">
        <v>388</v>
      </c>
      <c r="E29" s="21" t="s">
        <v>379</v>
      </c>
      <c r="F29" s="24" t="s">
        <v>564</v>
      </c>
      <c r="G29" s="18" t="s">
        <v>1638</v>
      </c>
      <c r="H29" s="21" t="s">
        <v>380</v>
      </c>
      <c r="I29" s="145">
        <v>139650</v>
      </c>
      <c r="J29" s="13"/>
      <c r="K29" s="144"/>
      <c r="L29" s="150"/>
      <c r="M29" s="14"/>
      <c r="N29" s="153"/>
      <c r="O29" s="13">
        <f t="shared" si="0"/>
        <v>0</v>
      </c>
      <c r="P29" s="17"/>
    </row>
    <row r="30" spans="1:16" ht="31.5">
      <c r="A30" s="19">
        <v>26</v>
      </c>
      <c r="B30" s="20" t="s">
        <v>2190</v>
      </c>
      <c r="C30" s="20" t="s">
        <v>2191</v>
      </c>
      <c r="D30" s="21" t="s">
        <v>388</v>
      </c>
      <c r="E30" s="21" t="s">
        <v>379</v>
      </c>
      <c r="F30" s="24" t="s">
        <v>562</v>
      </c>
      <c r="G30" s="18" t="s">
        <v>1638</v>
      </c>
      <c r="H30" s="21" t="s">
        <v>380</v>
      </c>
      <c r="I30" s="145">
        <v>56700</v>
      </c>
      <c r="J30" s="13"/>
      <c r="K30" s="144"/>
      <c r="L30" s="150"/>
      <c r="M30" s="14"/>
      <c r="N30" s="153"/>
      <c r="O30" s="13">
        <f t="shared" si="0"/>
        <v>0</v>
      </c>
      <c r="P30" s="17"/>
    </row>
    <row r="31" spans="1:16" ht="31.5">
      <c r="A31" s="15">
        <v>27</v>
      </c>
      <c r="B31" s="20" t="s">
        <v>2192</v>
      </c>
      <c r="C31" s="20" t="s">
        <v>2193</v>
      </c>
      <c r="D31" s="21" t="s">
        <v>388</v>
      </c>
      <c r="E31" s="21" t="s">
        <v>379</v>
      </c>
      <c r="F31" s="24" t="s">
        <v>565</v>
      </c>
      <c r="G31" s="18" t="s">
        <v>1638</v>
      </c>
      <c r="H31" s="21" t="s">
        <v>380</v>
      </c>
      <c r="I31" s="145">
        <v>84000</v>
      </c>
      <c r="J31" s="13"/>
      <c r="K31" s="144"/>
      <c r="L31" s="150"/>
      <c r="M31" s="14"/>
      <c r="N31" s="153"/>
      <c r="O31" s="13">
        <f t="shared" si="0"/>
        <v>0</v>
      </c>
      <c r="P31" s="17"/>
    </row>
    <row r="32" spans="1:16" ht="47.25">
      <c r="A32" s="19">
        <v>28</v>
      </c>
      <c r="B32" s="20" t="s">
        <v>2194</v>
      </c>
      <c r="C32" s="20" t="s">
        <v>2195</v>
      </c>
      <c r="D32" s="21" t="s">
        <v>388</v>
      </c>
      <c r="E32" s="21" t="s">
        <v>379</v>
      </c>
      <c r="F32" s="24" t="s">
        <v>566</v>
      </c>
      <c r="G32" s="18" t="s">
        <v>1638</v>
      </c>
      <c r="H32" s="21" t="s">
        <v>380</v>
      </c>
      <c r="I32" s="145">
        <v>39900</v>
      </c>
      <c r="J32" s="13"/>
      <c r="K32" s="144"/>
      <c r="L32" s="150"/>
      <c r="M32" s="14"/>
      <c r="N32" s="153"/>
      <c r="O32" s="13">
        <f t="shared" si="0"/>
        <v>0</v>
      </c>
      <c r="P32" s="17"/>
    </row>
    <row r="33" spans="1:16" ht="31.5">
      <c r="A33" s="15">
        <v>29</v>
      </c>
      <c r="B33" s="20" t="s">
        <v>2196</v>
      </c>
      <c r="C33" s="20" t="s">
        <v>2197</v>
      </c>
      <c r="D33" s="21" t="s">
        <v>388</v>
      </c>
      <c r="E33" s="21" t="s">
        <v>379</v>
      </c>
      <c r="F33" s="24" t="s">
        <v>2198</v>
      </c>
      <c r="G33" s="18" t="s">
        <v>1638</v>
      </c>
      <c r="H33" s="21" t="s">
        <v>380</v>
      </c>
      <c r="I33" s="145">
        <v>103950</v>
      </c>
      <c r="J33" s="13"/>
      <c r="K33" s="144"/>
      <c r="L33" s="150"/>
      <c r="M33" s="14"/>
      <c r="N33" s="153"/>
      <c r="O33" s="13">
        <f t="shared" si="0"/>
        <v>0</v>
      </c>
      <c r="P33" s="17"/>
    </row>
    <row r="34" spans="1:16" ht="31.5">
      <c r="A34" s="19">
        <v>30</v>
      </c>
      <c r="B34" s="20" t="s">
        <v>2199</v>
      </c>
      <c r="C34" s="20" t="s">
        <v>2200</v>
      </c>
      <c r="D34" s="21" t="s">
        <v>388</v>
      </c>
      <c r="E34" s="21" t="s">
        <v>379</v>
      </c>
      <c r="F34" s="24" t="s">
        <v>568</v>
      </c>
      <c r="G34" s="18" t="s">
        <v>1638</v>
      </c>
      <c r="H34" s="21" t="s">
        <v>380</v>
      </c>
      <c r="I34" s="145">
        <v>103950</v>
      </c>
      <c r="J34" s="13"/>
      <c r="K34" s="144"/>
      <c r="L34" s="150"/>
      <c r="M34" s="14"/>
      <c r="N34" s="153"/>
      <c r="O34" s="13">
        <f t="shared" si="0"/>
        <v>0</v>
      </c>
      <c r="P34" s="17"/>
    </row>
    <row r="35" spans="1:16" ht="31.5">
      <c r="A35" s="15">
        <v>31</v>
      </c>
      <c r="B35" s="20" t="s">
        <v>2201</v>
      </c>
      <c r="C35" s="20" t="s">
        <v>2202</v>
      </c>
      <c r="D35" s="21" t="s">
        <v>388</v>
      </c>
      <c r="E35" s="21" t="s">
        <v>379</v>
      </c>
      <c r="F35" s="24" t="s">
        <v>1566</v>
      </c>
      <c r="G35" s="18" t="s">
        <v>1638</v>
      </c>
      <c r="H35" s="21" t="s">
        <v>380</v>
      </c>
      <c r="I35" s="145">
        <v>444150</v>
      </c>
      <c r="J35" s="13"/>
      <c r="K35" s="144"/>
      <c r="L35" s="150"/>
      <c r="M35" s="14"/>
      <c r="N35" s="153"/>
      <c r="O35" s="13">
        <f t="shared" si="0"/>
        <v>0</v>
      </c>
      <c r="P35" s="17"/>
    </row>
    <row r="36" spans="1:16" ht="31.5">
      <c r="A36" s="19">
        <v>32</v>
      </c>
      <c r="B36" s="16" t="s">
        <v>2203</v>
      </c>
      <c r="C36" s="16" t="s">
        <v>2204</v>
      </c>
      <c r="D36" s="17" t="s">
        <v>384</v>
      </c>
      <c r="E36" s="17" t="s">
        <v>379</v>
      </c>
      <c r="F36" s="24" t="s">
        <v>570</v>
      </c>
      <c r="G36" s="18" t="s">
        <v>1638</v>
      </c>
      <c r="H36" s="17" t="s">
        <v>380</v>
      </c>
      <c r="I36" s="145">
        <v>99750</v>
      </c>
      <c r="J36" s="13"/>
      <c r="K36" s="144"/>
      <c r="L36" s="150"/>
      <c r="M36" s="14"/>
      <c r="N36" s="153"/>
      <c r="O36" s="13">
        <f t="shared" si="0"/>
        <v>0</v>
      </c>
      <c r="P36" s="17"/>
    </row>
    <row r="37" spans="1:16" ht="15.75">
      <c r="A37" s="15">
        <v>33</v>
      </c>
      <c r="B37" s="20" t="s">
        <v>2205</v>
      </c>
      <c r="C37" s="20" t="s">
        <v>2206</v>
      </c>
      <c r="D37" s="21" t="s">
        <v>388</v>
      </c>
      <c r="E37" s="21" t="s">
        <v>379</v>
      </c>
      <c r="F37" s="24" t="s">
        <v>435</v>
      </c>
      <c r="G37" s="18" t="s">
        <v>1638</v>
      </c>
      <c r="H37" s="21" t="s">
        <v>380</v>
      </c>
      <c r="I37" s="145">
        <v>130200</v>
      </c>
      <c r="J37" s="13"/>
      <c r="K37" s="144"/>
      <c r="L37" s="150"/>
      <c r="M37" s="14"/>
      <c r="N37" s="153"/>
      <c r="O37" s="13">
        <f t="shared" si="0"/>
        <v>0</v>
      </c>
      <c r="P37" s="17"/>
    </row>
    <row r="38" spans="1:16" ht="31.5">
      <c r="A38" s="19">
        <v>34</v>
      </c>
      <c r="B38" s="16" t="s">
        <v>2207</v>
      </c>
      <c r="C38" s="16" t="s">
        <v>2208</v>
      </c>
      <c r="D38" s="17" t="s">
        <v>384</v>
      </c>
      <c r="E38" s="17" t="s">
        <v>379</v>
      </c>
      <c r="F38" s="24" t="s">
        <v>435</v>
      </c>
      <c r="G38" s="18" t="s">
        <v>1638</v>
      </c>
      <c r="H38" s="17" t="s">
        <v>380</v>
      </c>
      <c r="I38" s="145">
        <v>89250</v>
      </c>
      <c r="J38" s="13"/>
      <c r="K38" s="144"/>
      <c r="L38" s="150"/>
      <c r="M38" s="14"/>
      <c r="N38" s="153"/>
      <c r="O38" s="13">
        <f t="shared" si="0"/>
        <v>0</v>
      </c>
      <c r="P38" s="17"/>
    </row>
    <row r="39" spans="1:16" ht="47.25">
      <c r="A39" s="15">
        <v>35</v>
      </c>
      <c r="B39" s="16" t="s">
        <v>2209</v>
      </c>
      <c r="C39" s="16" t="s">
        <v>2210</v>
      </c>
      <c r="D39" s="17" t="s">
        <v>384</v>
      </c>
      <c r="E39" s="17" t="s">
        <v>379</v>
      </c>
      <c r="F39" s="24" t="s">
        <v>571</v>
      </c>
      <c r="G39" s="18" t="s">
        <v>1638</v>
      </c>
      <c r="H39" s="17" t="s">
        <v>380</v>
      </c>
      <c r="I39" s="145">
        <v>225750</v>
      </c>
      <c r="J39" s="13"/>
      <c r="K39" s="144"/>
      <c r="L39" s="150"/>
      <c r="M39" s="14"/>
      <c r="N39" s="153"/>
      <c r="O39" s="13">
        <f t="shared" si="0"/>
        <v>0</v>
      </c>
      <c r="P39" s="17"/>
    </row>
    <row r="40" spans="1:16" ht="31.5">
      <c r="A40" s="19">
        <v>36</v>
      </c>
      <c r="B40" s="16" t="s">
        <v>2211</v>
      </c>
      <c r="C40" s="16" t="s">
        <v>2212</v>
      </c>
      <c r="D40" s="17" t="s">
        <v>384</v>
      </c>
      <c r="E40" s="17" t="s">
        <v>379</v>
      </c>
      <c r="F40" s="24" t="s">
        <v>399</v>
      </c>
      <c r="G40" s="18" t="s">
        <v>1638</v>
      </c>
      <c r="H40" s="17" t="s">
        <v>380</v>
      </c>
      <c r="I40" s="145">
        <v>244650</v>
      </c>
      <c r="J40" s="13"/>
      <c r="K40" s="144"/>
      <c r="L40" s="150"/>
      <c r="M40" s="14"/>
      <c r="N40" s="153"/>
      <c r="O40" s="13">
        <f t="shared" si="0"/>
        <v>0</v>
      </c>
      <c r="P40" s="17"/>
    </row>
    <row r="41" spans="1:16" ht="31.5">
      <c r="A41" s="15">
        <v>37</v>
      </c>
      <c r="B41" s="23" t="s">
        <v>2213</v>
      </c>
      <c r="C41" s="16" t="s">
        <v>2214</v>
      </c>
      <c r="D41" s="22" t="s">
        <v>384</v>
      </c>
      <c r="E41" s="17" t="s">
        <v>379</v>
      </c>
      <c r="F41" s="24" t="s">
        <v>399</v>
      </c>
      <c r="G41" s="18" t="s">
        <v>1638</v>
      </c>
      <c r="H41" s="17" t="s">
        <v>380</v>
      </c>
      <c r="I41" s="145">
        <v>512400</v>
      </c>
      <c r="J41" s="13"/>
      <c r="K41" s="144"/>
      <c r="L41" s="150"/>
      <c r="M41" s="14"/>
      <c r="N41" s="153"/>
      <c r="O41" s="13">
        <f t="shared" si="0"/>
        <v>0</v>
      </c>
      <c r="P41" s="17"/>
    </row>
    <row r="42" spans="1:16" ht="31.5">
      <c r="A42" s="19">
        <v>38</v>
      </c>
      <c r="B42" s="16" t="s">
        <v>2215</v>
      </c>
      <c r="C42" s="16" t="s">
        <v>2216</v>
      </c>
      <c r="D42" s="22" t="s">
        <v>384</v>
      </c>
      <c r="E42" s="17" t="s">
        <v>379</v>
      </c>
      <c r="F42" s="24" t="s">
        <v>2095</v>
      </c>
      <c r="G42" s="18" t="s">
        <v>1638</v>
      </c>
      <c r="H42" s="17" t="s">
        <v>380</v>
      </c>
      <c r="I42" s="145">
        <v>239400</v>
      </c>
      <c r="J42" s="13"/>
      <c r="K42" s="144"/>
      <c r="L42" s="150"/>
      <c r="M42" s="14"/>
      <c r="N42" s="153"/>
      <c r="O42" s="13">
        <f t="shared" si="0"/>
        <v>0</v>
      </c>
      <c r="P42" s="17"/>
    </row>
    <row r="43" spans="1:16" ht="31.5">
      <c r="A43" s="15">
        <v>39</v>
      </c>
      <c r="B43" s="16" t="s">
        <v>2217</v>
      </c>
      <c r="C43" s="16" t="s">
        <v>2218</v>
      </c>
      <c r="D43" s="17" t="s">
        <v>384</v>
      </c>
      <c r="E43" s="17" t="s">
        <v>379</v>
      </c>
      <c r="F43" s="24" t="s">
        <v>2219</v>
      </c>
      <c r="G43" s="18" t="s">
        <v>1638</v>
      </c>
      <c r="H43" s="17" t="s">
        <v>380</v>
      </c>
      <c r="I43" s="145">
        <v>292950</v>
      </c>
      <c r="J43" s="13"/>
      <c r="K43" s="144"/>
      <c r="L43" s="150"/>
      <c r="M43" s="14"/>
      <c r="N43" s="153"/>
      <c r="O43" s="13">
        <f t="shared" si="0"/>
        <v>0</v>
      </c>
      <c r="P43" s="17"/>
    </row>
    <row r="44" spans="1:16" ht="31.5">
      <c r="A44" s="19">
        <v>40</v>
      </c>
      <c r="B44" s="20" t="s">
        <v>2220</v>
      </c>
      <c r="C44" s="20" t="s">
        <v>2221</v>
      </c>
      <c r="D44" s="21" t="s">
        <v>388</v>
      </c>
      <c r="E44" s="21" t="s">
        <v>379</v>
      </c>
      <c r="F44" s="24" t="s">
        <v>2222</v>
      </c>
      <c r="G44" s="18" t="s">
        <v>1638</v>
      </c>
      <c r="H44" s="21" t="s">
        <v>380</v>
      </c>
      <c r="I44" s="145">
        <v>60000</v>
      </c>
      <c r="J44" s="13"/>
      <c r="K44" s="144"/>
      <c r="L44" s="150"/>
      <c r="M44" s="14"/>
      <c r="N44" s="153"/>
      <c r="O44" s="13">
        <f t="shared" si="0"/>
        <v>0</v>
      </c>
      <c r="P44" s="17"/>
    </row>
    <row r="45" spans="1:16" ht="31.5">
      <c r="A45" s="15">
        <v>41</v>
      </c>
      <c r="B45" s="16" t="s">
        <v>2223</v>
      </c>
      <c r="C45" s="16" t="s">
        <v>2224</v>
      </c>
      <c r="D45" s="17" t="s">
        <v>384</v>
      </c>
      <c r="E45" s="17" t="s">
        <v>379</v>
      </c>
      <c r="F45" s="24" t="s">
        <v>2225</v>
      </c>
      <c r="G45" s="18" t="s">
        <v>1638</v>
      </c>
      <c r="H45" s="17" t="s">
        <v>380</v>
      </c>
      <c r="I45" s="145">
        <v>539700</v>
      </c>
      <c r="J45" s="13"/>
      <c r="K45" s="144"/>
      <c r="L45" s="150"/>
      <c r="M45" s="14"/>
      <c r="N45" s="153"/>
      <c r="O45" s="13">
        <f t="shared" si="0"/>
        <v>0</v>
      </c>
      <c r="P45" s="17"/>
    </row>
    <row r="46" spans="1:16" ht="15.75">
      <c r="A46" s="19">
        <v>42</v>
      </c>
      <c r="B46" s="16" t="s">
        <v>2226</v>
      </c>
      <c r="C46" s="16" t="s">
        <v>2227</v>
      </c>
      <c r="D46" s="22" t="s">
        <v>384</v>
      </c>
      <c r="E46" s="17" t="s">
        <v>379</v>
      </c>
      <c r="F46" s="24" t="s">
        <v>2091</v>
      </c>
      <c r="G46" s="18" t="s">
        <v>1638</v>
      </c>
      <c r="H46" s="17" t="s">
        <v>380</v>
      </c>
      <c r="I46" s="145">
        <v>143850</v>
      </c>
      <c r="J46" s="13"/>
      <c r="K46" s="144"/>
      <c r="L46" s="150"/>
      <c r="M46" s="14"/>
      <c r="N46" s="153"/>
      <c r="O46" s="13">
        <f t="shared" si="0"/>
        <v>0</v>
      </c>
      <c r="P46" s="17"/>
    </row>
    <row r="47" spans="1:16" ht="31.5">
      <c r="A47" s="15">
        <v>43</v>
      </c>
      <c r="B47" s="16" t="s">
        <v>2228</v>
      </c>
      <c r="C47" s="16" t="s">
        <v>2229</v>
      </c>
      <c r="D47" s="17" t="s">
        <v>384</v>
      </c>
      <c r="E47" s="17" t="s">
        <v>379</v>
      </c>
      <c r="F47" s="24" t="s">
        <v>399</v>
      </c>
      <c r="G47" s="18" t="s">
        <v>1638</v>
      </c>
      <c r="H47" s="17" t="s">
        <v>380</v>
      </c>
      <c r="I47" s="145">
        <v>158550</v>
      </c>
      <c r="J47" s="13"/>
      <c r="K47" s="144"/>
      <c r="L47" s="150"/>
      <c r="M47" s="14"/>
      <c r="N47" s="153"/>
      <c r="O47" s="13">
        <f t="shared" si="0"/>
        <v>0</v>
      </c>
      <c r="P47" s="17"/>
    </row>
    <row r="48" spans="1:16" ht="63">
      <c r="A48" s="19">
        <v>44</v>
      </c>
      <c r="B48" s="16" t="s">
        <v>2230</v>
      </c>
      <c r="C48" s="16" t="s">
        <v>2231</v>
      </c>
      <c r="D48" s="17" t="s">
        <v>384</v>
      </c>
      <c r="E48" s="17" t="s">
        <v>379</v>
      </c>
      <c r="F48" s="24" t="s">
        <v>2232</v>
      </c>
      <c r="G48" s="18" t="s">
        <v>1638</v>
      </c>
      <c r="H48" s="17" t="s">
        <v>380</v>
      </c>
      <c r="I48" s="145">
        <v>558600</v>
      </c>
      <c r="J48" s="13"/>
      <c r="K48" s="144"/>
      <c r="L48" s="150"/>
      <c r="M48" s="14"/>
      <c r="N48" s="153"/>
      <c r="O48" s="13">
        <f t="shared" si="0"/>
        <v>0</v>
      </c>
      <c r="P48" s="17"/>
    </row>
    <row r="49" spans="1:16" ht="31.5">
      <c r="A49" s="15">
        <v>45</v>
      </c>
      <c r="B49" s="16" t="s">
        <v>2233</v>
      </c>
      <c r="C49" s="16" t="s">
        <v>2234</v>
      </c>
      <c r="D49" s="17" t="s">
        <v>384</v>
      </c>
      <c r="E49" s="17" t="s">
        <v>379</v>
      </c>
      <c r="F49" s="24" t="s">
        <v>1596</v>
      </c>
      <c r="G49" s="18" t="s">
        <v>1638</v>
      </c>
      <c r="H49" s="17" t="s">
        <v>380</v>
      </c>
      <c r="I49" s="145">
        <v>210000</v>
      </c>
      <c r="J49" s="13"/>
      <c r="K49" s="144"/>
      <c r="L49" s="150"/>
      <c r="M49" s="14"/>
      <c r="N49" s="153"/>
      <c r="O49" s="13">
        <f t="shared" si="0"/>
        <v>0</v>
      </c>
      <c r="P49" s="17"/>
    </row>
    <row r="50" spans="1:16" ht="31.5">
      <c r="A50" s="19">
        <v>46</v>
      </c>
      <c r="B50" s="16" t="s">
        <v>1597</v>
      </c>
      <c r="C50" s="16" t="s">
        <v>1598</v>
      </c>
      <c r="D50" s="17" t="s">
        <v>384</v>
      </c>
      <c r="E50" s="17" t="s">
        <v>379</v>
      </c>
      <c r="F50" s="24" t="s">
        <v>2095</v>
      </c>
      <c r="G50" s="18" t="s">
        <v>1638</v>
      </c>
      <c r="H50" s="17" t="s">
        <v>380</v>
      </c>
      <c r="I50" s="145">
        <v>199500</v>
      </c>
      <c r="J50" s="13"/>
      <c r="K50" s="144"/>
      <c r="L50" s="150"/>
      <c r="M50" s="14"/>
      <c r="N50" s="153"/>
      <c r="O50" s="13">
        <f t="shared" si="0"/>
        <v>0</v>
      </c>
      <c r="P50" s="17"/>
    </row>
    <row r="51" spans="1:16" ht="47.25">
      <c r="A51" s="15">
        <v>47</v>
      </c>
      <c r="B51" s="20" t="s">
        <v>1599</v>
      </c>
      <c r="C51" s="20" t="s">
        <v>1600</v>
      </c>
      <c r="D51" s="21" t="s">
        <v>388</v>
      </c>
      <c r="E51" s="21" t="s">
        <v>379</v>
      </c>
      <c r="F51" s="24" t="s">
        <v>2097</v>
      </c>
      <c r="G51" s="18" t="s">
        <v>1638</v>
      </c>
      <c r="H51" s="21" t="s">
        <v>380</v>
      </c>
      <c r="I51" s="145">
        <v>50400</v>
      </c>
      <c r="J51" s="13"/>
      <c r="K51" s="144"/>
      <c r="L51" s="150"/>
      <c r="M51" s="14"/>
      <c r="N51" s="153"/>
      <c r="O51" s="13">
        <f t="shared" si="0"/>
        <v>0</v>
      </c>
      <c r="P51" s="17"/>
    </row>
    <row r="52" spans="1:16" ht="31.5">
      <c r="A52" s="19">
        <v>48</v>
      </c>
      <c r="B52" s="20" t="s">
        <v>1601</v>
      </c>
      <c r="C52" s="20" t="s">
        <v>1602</v>
      </c>
      <c r="D52" s="21" t="s">
        <v>388</v>
      </c>
      <c r="E52" s="21" t="s">
        <v>379</v>
      </c>
      <c r="F52" s="24" t="s">
        <v>2099</v>
      </c>
      <c r="G52" s="18" t="s">
        <v>1638</v>
      </c>
      <c r="H52" s="21" t="s">
        <v>380</v>
      </c>
      <c r="I52" s="145">
        <v>100000</v>
      </c>
      <c r="J52" s="13"/>
      <c r="K52" s="144"/>
      <c r="L52" s="150"/>
      <c r="M52" s="14"/>
      <c r="N52" s="153"/>
      <c r="O52" s="13">
        <f t="shared" si="0"/>
        <v>0</v>
      </c>
      <c r="P52" s="17"/>
    </row>
    <row r="53" spans="1:16" ht="31.5">
      <c r="A53" s="15">
        <v>49</v>
      </c>
      <c r="B53" s="20" t="s">
        <v>1604</v>
      </c>
      <c r="C53" s="20" t="s">
        <v>1605</v>
      </c>
      <c r="D53" s="21" t="s">
        <v>388</v>
      </c>
      <c r="E53" s="21" t="s">
        <v>379</v>
      </c>
      <c r="F53" s="24" t="s">
        <v>2100</v>
      </c>
      <c r="G53" s="18" t="s">
        <v>1638</v>
      </c>
      <c r="H53" s="21" t="s">
        <v>380</v>
      </c>
      <c r="I53" s="145">
        <v>95550</v>
      </c>
      <c r="J53" s="13"/>
      <c r="K53" s="144"/>
      <c r="L53" s="150"/>
      <c r="M53" s="14"/>
      <c r="N53" s="153"/>
      <c r="O53" s="13">
        <f t="shared" si="0"/>
        <v>0</v>
      </c>
      <c r="P53" s="17"/>
    </row>
    <row r="54" spans="1:16" ht="31.5">
      <c r="A54" s="19">
        <v>50</v>
      </c>
      <c r="B54" s="16" t="s">
        <v>1606</v>
      </c>
      <c r="C54" s="16" t="s">
        <v>1607</v>
      </c>
      <c r="D54" s="17" t="s">
        <v>384</v>
      </c>
      <c r="E54" s="17" t="s">
        <v>379</v>
      </c>
      <c r="F54" s="24" t="s">
        <v>2102</v>
      </c>
      <c r="G54" s="18" t="s">
        <v>1638</v>
      </c>
      <c r="H54" s="17" t="s">
        <v>380</v>
      </c>
      <c r="I54" s="145">
        <v>210000</v>
      </c>
      <c r="J54" s="13"/>
      <c r="K54" s="144"/>
      <c r="L54" s="150"/>
      <c r="M54" s="14"/>
      <c r="N54" s="153"/>
      <c r="O54" s="13">
        <f t="shared" si="0"/>
        <v>0</v>
      </c>
      <c r="P54" s="17"/>
    </row>
    <row r="55" spans="1:16" ht="31.5">
      <c r="A55" s="15">
        <v>51</v>
      </c>
      <c r="B55" s="16" t="s">
        <v>1608</v>
      </c>
      <c r="C55" s="16" t="s">
        <v>1609</v>
      </c>
      <c r="D55" s="17" t="s">
        <v>384</v>
      </c>
      <c r="E55" s="17" t="s">
        <v>379</v>
      </c>
      <c r="F55" s="24" t="s">
        <v>2104</v>
      </c>
      <c r="G55" s="18" t="s">
        <v>1638</v>
      </c>
      <c r="H55" s="17" t="s">
        <v>380</v>
      </c>
      <c r="I55" s="145">
        <v>269850</v>
      </c>
      <c r="J55" s="13"/>
      <c r="K55" s="144"/>
      <c r="L55" s="150"/>
      <c r="M55" s="14"/>
      <c r="N55" s="153"/>
      <c r="O55" s="13">
        <f t="shared" si="0"/>
        <v>0</v>
      </c>
      <c r="P55" s="17"/>
    </row>
    <row r="56" spans="1:16" ht="63">
      <c r="A56" s="19">
        <v>52</v>
      </c>
      <c r="B56" s="16" t="s">
        <v>1610</v>
      </c>
      <c r="C56" s="16" t="s">
        <v>1611</v>
      </c>
      <c r="D56" s="17" t="s">
        <v>384</v>
      </c>
      <c r="E56" s="17" t="s">
        <v>379</v>
      </c>
      <c r="F56" s="24" t="s">
        <v>399</v>
      </c>
      <c r="G56" s="18" t="s">
        <v>1638</v>
      </c>
      <c r="H56" s="17" t="s">
        <v>380</v>
      </c>
      <c r="I56" s="145">
        <v>279300</v>
      </c>
      <c r="J56" s="13"/>
      <c r="K56" s="144"/>
      <c r="L56" s="150"/>
      <c r="M56" s="14"/>
      <c r="N56" s="153"/>
      <c r="O56" s="13">
        <f t="shared" si="0"/>
        <v>0</v>
      </c>
      <c r="P56" s="17"/>
    </row>
    <row r="57" spans="1:16" ht="31.5">
      <c r="A57" s="15">
        <v>53</v>
      </c>
      <c r="B57" s="16" t="s">
        <v>1612</v>
      </c>
      <c r="C57" s="16" t="s">
        <v>1613</v>
      </c>
      <c r="D57" s="17" t="s">
        <v>384</v>
      </c>
      <c r="E57" s="17" t="s">
        <v>379</v>
      </c>
      <c r="F57" s="24" t="s">
        <v>416</v>
      </c>
      <c r="G57" s="18" t="s">
        <v>1638</v>
      </c>
      <c r="H57" s="17" t="s">
        <v>380</v>
      </c>
      <c r="I57" s="145">
        <v>700350</v>
      </c>
      <c r="J57" s="13"/>
      <c r="K57" s="144"/>
      <c r="L57" s="150"/>
      <c r="M57" s="14"/>
      <c r="N57" s="153"/>
      <c r="O57" s="13">
        <f t="shared" si="0"/>
        <v>0</v>
      </c>
      <c r="P57" s="17"/>
    </row>
    <row r="58" spans="1:16" ht="47.25">
      <c r="A58" s="19">
        <v>54</v>
      </c>
      <c r="B58" s="20" t="s">
        <v>1614</v>
      </c>
      <c r="C58" s="20" t="s">
        <v>1615</v>
      </c>
      <c r="D58" s="21" t="s">
        <v>388</v>
      </c>
      <c r="E58" s="21" t="s">
        <v>379</v>
      </c>
      <c r="F58" s="24" t="s">
        <v>2114</v>
      </c>
      <c r="G58" s="18" t="s">
        <v>1638</v>
      </c>
      <c r="H58" s="21" t="s">
        <v>380</v>
      </c>
      <c r="I58" s="145">
        <v>38850</v>
      </c>
      <c r="J58" s="13"/>
      <c r="K58" s="144"/>
      <c r="L58" s="150"/>
      <c r="M58" s="14"/>
      <c r="N58" s="153"/>
      <c r="O58" s="13">
        <f t="shared" si="0"/>
        <v>0</v>
      </c>
      <c r="P58" s="17"/>
    </row>
    <row r="59" spans="1:16" ht="31.5">
      <c r="A59" s="15">
        <v>55</v>
      </c>
      <c r="B59" s="20" t="s">
        <v>1616</v>
      </c>
      <c r="C59" s="20" t="s">
        <v>1617</v>
      </c>
      <c r="D59" s="21" t="s">
        <v>388</v>
      </c>
      <c r="E59" s="21" t="s">
        <v>379</v>
      </c>
      <c r="F59" s="24" t="s">
        <v>2109</v>
      </c>
      <c r="G59" s="18" t="s">
        <v>1638</v>
      </c>
      <c r="H59" s="21" t="s">
        <v>380</v>
      </c>
      <c r="I59" s="145">
        <v>138600</v>
      </c>
      <c r="J59" s="13"/>
      <c r="K59" s="144"/>
      <c r="L59" s="150"/>
      <c r="M59" s="14"/>
      <c r="N59" s="153"/>
      <c r="O59" s="13">
        <f t="shared" si="0"/>
        <v>0</v>
      </c>
      <c r="P59" s="17"/>
    </row>
    <row r="60" spans="1:16" ht="31.5">
      <c r="A60" s="19">
        <v>56</v>
      </c>
      <c r="B60" s="16" t="s">
        <v>1618</v>
      </c>
      <c r="C60" s="16" t="s">
        <v>1619</v>
      </c>
      <c r="D60" s="17" t="s">
        <v>384</v>
      </c>
      <c r="E60" s="17" t="s">
        <v>379</v>
      </c>
      <c r="F60" s="24" t="s">
        <v>1620</v>
      </c>
      <c r="G60" s="18" t="s">
        <v>1638</v>
      </c>
      <c r="H60" s="17" t="s">
        <v>380</v>
      </c>
      <c r="I60" s="145">
        <v>754950</v>
      </c>
      <c r="J60" s="13"/>
      <c r="K60" s="144"/>
      <c r="L60" s="150"/>
      <c r="M60" s="14"/>
      <c r="N60" s="153"/>
      <c r="O60" s="13">
        <f t="shared" si="0"/>
        <v>0</v>
      </c>
      <c r="P60" s="17"/>
    </row>
    <row r="61" spans="1:16" ht="31.5">
      <c r="A61" s="15">
        <v>57</v>
      </c>
      <c r="B61" s="20" t="s">
        <v>1621</v>
      </c>
      <c r="C61" s="20" t="s">
        <v>1622</v>
      </c>
      <c r="D61" s="21" t="s">
        <v>388</v>
      </c>
      <c r="E61" s="21" t="s">
        <v>379</v>
      </c>
      <c r="F61" s="24" t="s">
        <v>1623</v>
      </c>
      <c r="G61" s="18" t="s">
        <v>1638</v>
      </c>
      <c r="H61" s="21" t="s">
        <v>380</v>
      </c>
      <c r="I61" s="145">
        <v>73500</v>
      </c>
      <c r="J61" s="13"/>
      <c r="K61" s="144"/>
      <c r="L61" s="150"/>
      <c r="M61" s="14"/>
      <c r="N61" s="153"/>
      <c r="O61" s="13">
        <f t="shared" si="0"/>
        <v>0</v>
      </c>
      <c r="P61" s="17"/>
    </row>
    <row r="62" spans="1:16" ht="31.5">
      <c r="A62" s="19">
        <v>58</v>
      </c>
      <c r="B62" s="16" t="s">
        <v>1624</v>
      </c>
      <c r="C62" s="16" t="s">
        <v>1625</v>
      </c>
      <c r="D62" s="17" t="s">
        <v>384</v>
      </c>
      <c r="E62" s="17" t="s">
        <v>379</v>
      </c>
      <c r="F62" s="24" t="s">
        <v>2111</v>
      </c>
      <c r="G62" s="18" t="s">
        <v>1638</v>
      </c>
      <c r="H62" s="17" t="s">
        <v>380</v>
      </c>
      <c r="I62" s="145">
        <v>485100</v>
      </c>
      <c r="J62" s="13"/>
      <c r="K62" s="144"/>
      <c r="L62" s="150"/>
      <c r="M62" s="14"/>
      <c r="N62" s="153"/>
      <c r="O62" s="13">
        <f t="shared" si="0"/>
        <v>0</v>
      </c>
      <c r="P62" s="17"/>
    </row>
    <row r="63" spans="1:16" ht="31.5">
      <c r="A63" s="15">
        <v>59</v>
      </c>
      <c r="B63" s="16" t="s">
        <v>1217</v>
      </c>
      <c r="C63" s="16" t="s">
        <v>1218</v>
      </c>
      <c r="D63" s="22" t="s">
        <v>384</v>
      </c>
      <c r="E63" s="17" t="s">
        <v>379</v>
      </c>
      <c r="F63" s="24" t="s">
        <v>1219</v>
      </c>
      <c r="G63" s="18" t="s">
        <v>1638</v>
      </c>
      <c r="H63" s="17" t="s">
        <v>380</v>
      </c>
      <c r="I63" s="145">
        <v>128100</v>
      </c>
      <c r="J63" s="13"/>
      <c r="K63" s="144"/>
      <c r="L63" s="150"/>
      <c r="M63" s="14"/>
      <c r="N63" s="153"/>
      <c r="O63" s="13">
        <f t="shared" si="0"/>
        <v>0</v>
      </c>
      <c r="P63" s="17"/>
    </row>
    <row r="64" spans="1:16" ht="31.5">
      <c r="A64" s="19">
        <v>60</v>
      </c>
      <c r="B64" s="20" t="s">
        <v>1220</v>
      </c>
      <c r="C64" s="20" t="s">
        <v>1221</v>
      </c>
      <c r="D64" s="21" t="s">
        <v>388</v>
      </c>
      <c r="E64" s="21" t="s">
        <v>379</v>
      </c>
      <c r="F64" s="24" t="s">
        <v>1222</v>
      </c>
      <c r="G64" s="18" t="s">
        <v>1638</v>
      </c>
      <c r="H64" s="21" t="s">
        <v>380</v>
      </c>
      <c r="I64" s="145">
        <v>120000</v>
      </c>
      <c r="J64" s="13"/>
      <c r="K64" s="144"/>
      <c r="L64" s="150"/>
      <c r="M64" s="14"/>
      <c r="N64" s="153"/>
      <c r="O64" s="13">
        <f t="shared" si="0"/>
        <v>0</v>
      </c>
      <c r="P64" s="17"/>
    </row>
    <row r="65" spans="1:16" ht="31.5">
      <c r="A65" s="15">
        <v>61</v>
      </c>
      <c r="B65" s="20" t="s">
        <v>1223</v>
      </c>
      <c r="C65" s="20" t="s">
        <v>1224</v>
      </c>
      <c r="D65" s="21" t="s">
        <v>388</v>
      </c>
      <c r="E65" s="21" t="s">
        <v>379</v>
      </c>
      <c r="F65" s="24" t="s">
        <v>1225</v>
      </c>
      <c r="G65" s="18" t="s">
        <v>1638</v>
      </c>
      <c r="H65" s="21" t="s">
        <v>380</v>
      </c>
      <c r="I65" s="145">
        <v>31500</v>
      </c>
      <c r="J65" s="13"/>
      <c r="K65" s="144"/>
      <c r="L65" s="150"/>
      <c r="M65" s="14"/>
      <c r="N65" s="153"/>
      <c r="O65" s="13">
        <f t="shared" si="0"/>
        <v>0</v>
      </c>
      <c r="P65" s="17"/>
    </row>
    <row r="66" spans="1:16" ht="47.25">
      <c r="A66" s="19">
        <v>62</v>
      </c>
      <c r="B66" s="20" t="s">
        <v>1226</v>
      </c>
      <c r="C66" s="20" t="s">
        <v>1227</v>
      </c>
      <c r="D66" s="21" t="s">
        <v>388</v>
      </c>
      <c r="E66" s="21" t="s">
        <v>379</v>
      </c>
      <c r="F66" s="24" t="s">
        <v>1228</v>
      </c>
      <c r="G66" s="18" t="s">
        <v>1638</v>
      </c>
      <c r="H66" s="21" t="s">
        <v>380</v>
      </c>
      <c r="I66" s="145">
        <v>42000</v>
      </c>
      <c r="J66" s="13"/>
      <c r="K66" s="144"/>
      <c r="L66" s="150"/>
      <c r="M66" s="14"/>
      <c r="N66" s="153"/>
      <c r="O66" s="13">
        <f t="shared" si="0"/>
        <v>0</v>
      </c>
      <c r="P66" s="17"/>
    </row>
    <row r="67" spans="1:16" ht="31.5">
      <c r="A67" s="15">
        <v>63</v>
      </c>
      <c r="B67" s="16" t="s">
        <v>1229</v>
      </c>
      <c r="C67" s="16" t="s">
        <v>1230</v>
      </c>
      <c r="D67" s="17" t="s">
        <v>384</v>
      </c>
      <c r="E67" s="17" t="s">
        <v>379</v>
      </c>
      <c r="F67" s="24" t="s">
        <v>435</v>
      </c>
      <c r="G67" s="18" t="s">
        <v>1638</v>
      </c>
      <c r="H67" s="17" t="s">
        <v>380</v>
      </c>
      <c r="I67" s="145">
        <v>478800</v>
      </c>
      <c r="J67" s="13"/>
      <c r="K67" s="144"/>
      <c r="L67" s="150"/>
      <c r="M67" s="14"/>
      <c r="N67" s="153"/>
      <c r="O67" s="13">
        <f t="shared" si="0"/>
        <v>0</v>
      </c>
      <c r="P67" s="17"/>
    </row>
    <row r="68" spans="1:16" ht="63">
      <c r="A68" s="19">
        <v>64</v>
      </c>
      <c r="B68" s="20" t="s">
        <v>1231</v>
      </c>
      <c r="C68" s="20" t="s">
        <v>1232</v>
      </c>
      <c r="D68" s="21" t="s">
        <v>388</v>
      </c>
      <c r="E68" s="21" t="s">
        <v>379</v>
      </c>
      <c r="F68" s="24" t="s">
        <v>1233</v>
      </c>
      <c r="G68" s="18" t="s">
        <v>1638</v>
      </c>
      <c r="H68" s="21" t="s">
        <v>380</v>
      </c>
      <c r="I68" s="145">
        <v>71400</v>
      </c>
      <c r="J68" s="13"/>
      <c r="K68" s="144"/>
      <c r="L68" s="150"/>
      <c r="M68" s="14"/>
      <c r="N68" s="153"/>
      <c r="O68" s="13">
        <f t="shared" si="0"/>
        <v>0</v>
      </c>
      <c r="P68" s="17"/>
    </row>
    <row r="69" spans="1:16" ht="47.25">
      <c r="A69" s="15">
        <v>65</v>
      </c>
      <c r="B69" s="20" t="s">
        <v>1237</v>
      </c>
      <c r="C69" s="20" t="s">
        <v>1238</v>
      </c>
      <c r="D69" s="21" t="s">
        <v>388</v>
      </c>
      <c r="E69" s="21" t="s">
        <v>379</v>
      </c>
      <c r="F69" s="24" t="s">
        <v>2117</v>
      </c>
      <c r="G69" s="18" t="s">
        <v>1638</v>
      </c>
      <c r="H69" s="21" t="s">
        <v>380</v>
      </c>
      <c r="I69" s="145">
        <v>79800</v>
      </c>
      <c r="J69" s="13"/>
      <c r="K69" s="144"/>
      <c r="L69" s="150"/>
      <c r="M69" s="14"/>
      <c r="N69" s="153"/>
      <c r="O69" s="13">
        <f t="shared" si="0"/>
        <v>0</v>
      </c>
      <c r="P69" s="17"/>
    </row>
    <row r="70" spans="1:16" ht="31.5">
      <c r="A70" s="19">
        <v>66</v>
      </c>
      <c r="B70" s="16" t="s">
        <v>1239</v>
      </c>
      <c r="C70" s="16" t="s">
        <v>1240</v>
      </c>
      <c r="D70" s="17" t="s">
        <v>384</v>
      </c>
      <c r="E70" s="17" t="s">
        <v>379</v>
      </c>
      <c r="F70" s="24" t="s">
        <v>435</v>
      </c>
      <c r="G70" s="18" t="s">
        <v>1638</v>
      </c>
      <c r="H70" s="17" t="s">
        <v>380</v>
      </c>
      <c r="I70" s="145">
        <v>99750</v>
      </c>
      <c r="J70" s="13"/>
      <c r="K70" s="144"/>
      <c r="L70" s="150"/>
      <c r="M70" s="14"/>
      <c r="N70" s="153"/>
      <c r="O70" s="13">
        <f aca="true" t="shared" si="1" ref="O70:O133">N70*I70</f>
        <v>0</v>
      </c>
      <c r="P70" s="17"/>
    </row>
    <row r="71" spans="1:16" ht="31.5">
      <c r="A71" s="15">
        <v>67</v>
      </c>
      <c r="B71" s="16" t="s">
        <v>1241</v>
      </c>
      <c r="C71" s="16" t="s">
        <v>1242</v>
      </c>
      <c r="D71" s="17" t="s">
        <v>384</v>
      </c>
      <c r="E71" s="17" t="s">
        <v>379</v>
      </c>
      <c r="F71" s="24" t="s">
        <v>402</v>
      </c>
      <c r="G71" s="18" t="s">
        <v>1638</v>
      </c>
      <c r="H71" s="17" t="s">
        <v>380</v>
      </c>
      <c r="I71" s="145">
        <v>408450</v>
      </c>
      <c r="J71" s="13"/>
      <c r="K71" s="144"/>
      <c r="L71" s="150"/>
      <c r="M71" s="14"/>
      <c r="N71" s="153"/>
      <c r="O71" s="13">
        <f t="shared" si="1"/>
        <v>0</v>
      </c>
      <c r="P71" s="17"/>
    </row>
    <row r="72" spans="1:16" ht="47.25">
      <c r="A72" s="19">
        <v>68</v>
      </c>
      <c r="B72" s="23" t="s">
        <v>1243</v>
      </c>
      <c r="C72" s="23" t="s">
        <v>1244</v>
      </c>
      <c r="D72" s="22" t="s">
        <v>388</v>
      </c>
      <c r="E72" s="21" t="s">
        <v>379</v>
      </c>
      <c r="F72" s="24" t="s">
        <v>2120</v>
      </c>
      <c r="G72" s="18" t="s">
        <v>1638</v>
      </c>
      <c r="H72" s="17" t="s">
        <v>380</v>
      </c>
      <c r="I72" s="145">
        <v>119700</v>
      </c>
      <c r="J72" s="13"/>
      <c r="K72" s="144"/>
      <c r="L72" s="150"/>
      <c r="M72" s="14"/>
      <c r="N72" s="153"/>
      <c r="O72" s="13">
        <f t="shared" si="1"/>
        <v>0</v>
      </c>
      <c r="P72" s="17"/>
    </row>
    <row r="73" spans="1:16" ht="47.25">
      <c r="A73" s="15">
        <v>69</v>
      </c>
      <c r="B73" s="16" t="s">
        <v>1245</v>
      </c>
      <c r="C73" s="16" t="s">
        <v>1246</v>
      </c>
      <c r="D73" s="17" t="s">
        <v>384</v>
      </c>
      <c r="E73" s="17" t="s">
        <v>379</v>
      </c>
      <c r="F73" s="24" t="s">
        <v>1247</v>
      </c>
      <c r="G73" s="18" t="s">
        <v>1638</v>
      </c>
      <c r="H73" s="17" t="s">
        <v>380</v>
      </c>
      <c r="I73" s="145">
        <v>891450</v>
      </c>
      <c r="J73" s="13"/>
      <c r="K73" s="144"/>
      <c r="L73" s="150"/>
      <c r="M73" s="14"/>
      <c r="N73" s="153"/>
      <c r="O73" s="13">
        <f t="shared" si="1"/>
        <v>0</v>
      </c>
      <c r="P73" s="17"/>
    </row>
    <row r="74" spans="1:16" ht="31.5">
      <c r="A74" s="19">
        <v>70</v>
      </c>
      <c r="B74" s="20" t="s">
        <v>1248</v>
      </c>
      <c r="C74" s="20" t="s">
        <v>1249</v>
      </c>
      <c r="D74" s="21" t="s">
        <v>388</v>
      </c>
      <c r="E74" s="21" t="s">
        <v>379</v>
      </c>
      <c r="F74" s="24" t="s">
        <v>1250</v>
      </c>
      <c r="G74" s="18" t="s">
        <v>1638</v>
      </c>
      <c r="H74" s="21" t="s">
        <v>380</v>
      </c>
      <c r="I74" s="145">
        <v>95550</v>
      </c>
      <c r="J74" s="13"/>
      <c r="K74" s="144"/>
      <c r="L74" s="150"/>
      <c r="M74" s="14"/>
      <c r="N74" s="153"/>
      <c r="O74" s="13">
        <f t="shared" si="1"/>
        <v>0</v>
      </c>
      <c r="P74" s="17"/>
    </row>
    <row r="75" spans="1:16" ht="31.5">
      <c r="A75" s="15">
        <v>71</v>
      </c>
      <c r="B75" s="16" t="s">
        <v>1251</v>
      </c>
      <c r="C75" s="16" t="s">
        <v>1252</v>
      </c>
      <c r="D75" s="17" t="s">
        <v>384</v>
      </c>
      <c r="E75" s="17" t="s">
        <v>379</v>
      </c>
      <c r="F75" s="24" t="s">
        <v>1253</v>
      </c>
      <c r="G75" s="18" t="s">
        <v>1638</v>
      </c>
      <c r="H75" s="17" t="s">
        <v>380</v>
      </c>
      <c r="I75" s="145">
        <v>1398600</v>
      </c>
      <c r="J75" s="13"/>
      <c r="K75" s="144"/>
      <c r="L75" s="150"/>
      <c r="M75" s="14"/>
      <c r="N75" s="153"/>
      <c r="O75" s="13">
        <f t="shared" si="1"/>
        <v>0</v>
      </c>
      <c r="P75" s="17"/>
    </row>
    <row r="76" spans="1:16" ht="31.5">
      <c r="A76" s="19">
        <v>72</v>
      </c>
      <c r="B76" s="16" t="s">
        <v>1254</v>
      </c>
      <c r="C76" s="16" t="s">
        <v>1255</v>
      </c>
      <c r="D76" s="17" t="s">
        <v>384</v>
      </c>
      <c r="E76" s="17" t="s">
        <v>379</v>
      </c>
      <c r="F76" s="24" t="s">
        <v>1233</v>
      </c>
      <c r="G76" s="18" t="s">
        <v>1638</v>
      </c>
      <c r="H76" s="17" t="s">
        <v>380</v>
      </c>
      <c r="I76" s="145">
        <v>303450</v>
      </c>
      <c r="J76" s="13"/>
      <c r="K76" s="144"/>
      <c r="L76" s="150"/>
      <c r="M76" s="14"/>
      <c r="N76" s="153"/>
      <c r="O76" s="13">
        <f t="shared" si="1"/>
        <v>0</v>
      </c>
      <c r="P76" s="17"/>
    </row>
    <row r="77" spans="1:16" ht="31.5">
      <c r="A77" s="15">
        <v>73</v>
      </c>
      <c r="B77" s="16" t="s">
        <v>1256</v>
      </c>
      <c r="C77" s="16" t="s">
        <v>1257</v>
      </c>
      <c r="D77" s="22" t="s">
        <v>384</v>
      </c>
      <c r="E77" s="17" t="s">
        <v>379</v>
      </c>
      <c r="F77" s="24" t="s">
        <v>1258</v>
      </c>
      <c r="G77" s="18" t="s">
        <v>1638</v>
      </c>
      <c r="H77" s="17" t="s">
        <v>380</v>
      </c>
      <c r="I77" s="145">
        <v>348600</v>
      </c>
      <c r="J77" s="13"/>
      <c r="K77" s="144"/>
      <c r="L77" s="150"/>
      <c r="M77" s="14"/>
      <c r="N77" s="153"/>
      <c r="O77" s="13">
        <f t="shared" si="1"/>
        <v>0</v>
      </c>
      <c r="P77" s="17"/>
    </row>
    <row r="78" spans="1:16" ht="31.5">
      <c r="A78" s="19">
        <v>74</v>
      </c>
      <c r="B78" s="20" t="s">
        <v>1259</v>
      </c>
      <c r="C78" s="20" t="s">
        <v>1260</v>
      </c>
      <c r="D78" s="21" t="s">
        <v>388</v>
      </c>
      <c r="E78" s="21" t="s">
        <v>379</v>
      </c>
      <c r="F78" s="24" t="s">
        <v>1261</v>
      </c>
      <c r="G78" s="18" t="s">
        <v>1638</v>
      </c>
      <c r="H78" s="21" t="s">
        <v>380</v>
      </c>
      <c r="I78" s="145">
        <v>50000</v>
      </c>
      <c r="J78" s="13"/>
      <c r="K78" s="144"/>
      <c r="L78" s="150"/>
      <c r="M78" s="14"/>
      <c r="N78" s="153"/>
      <c r="O78" s="13">
        <f t="shared" si="1"/>
        <v>0</v>
      </c>
      <c r="P78" s="17"/>
    </row>
    <row r="79" spans="1:16" ht="31.5">
      <c r="A79" s="15">
        <v>75</v>
      </c>
      <c r="B79" s="20" t="s">
        <v>1262</v>
      </c>
      <c r="C79" s="20" t="s">
        <v>1263</v>
      </c>
      <c r="D79" s="21" t="s">
        <v>388</v>
      </c>
      <c r="E79" s="21" t="s">
        <v>379</v>
      </c>
      <c r="F79" s="24" t="s">
        <v>1264</v>
      </c>
      <c r="G79" s="18" t="s">
        <v>1638</v>
      </c>
      <c r="H79" s="21" t="s">
        <v>380</v>
      </c>
      <c r="I79" s="145">
        <v>37800</v>
      </c>
      <c r="J79" s="13"/>
      <c r="K79" s="144"/>
      <c r="L79" s="150"/>
      <c r="M79" s="14"/>
      <c r="N79" s="153"/>
      <c r="O79" s="13">
        <f t="shared" si="1"/>
        <v>0</v>
      </c>
      <c r="P79" s="17"/>
    </row>
    <row r="80" spans="1:16" ht="31.5">
      <c r="A80" s="19">
        <v>76</v>
      </c>
      <c r="B80" s="20" t="s">
        <v>1265</v>
      </c>
      <c r="C80" s="20" t="s">
        <v>1266</v>
      </c>
      <c r="D80" s="21" t="s">
        <v>388</v>
      </c>
      <c r="E80" s="21" t="s">
        <v>379</v>
      </c>
      <c r="F80" s="24" t="s">
        <v>1267</v>
      </c>
      <c r="G80" s="18" t="s">
        <v>1638</v>
      </c>
      <c r="H80" s="21" t="s">
        <v>380</v>
      </c>
      <c r="I80" s="145">
        <v>93450</v>
      </c>
      <c r="J80" s="13"/>
      <c r="K80" s="144"/>
      <c r="L80" s="150"/>
      <c r="M80" s="14"/>
      <c r="N80" s="153"/>
      <c r="O80" s="13">
        <f t="shared" si="1"/>
        <v>0</v>
      </c>
      <c r="P80" s="17"/>
    </row>
    <row r="81" spans="1:16" ht="15.75">
      <c r="A81" s="15">
        <v>77</v>
      </c>
      <c r="B81" s="20" t="s">
        <v>1268</v>
      </c>
      <c r="C81" s="20" t="s">
        <v>1269</v>
      </c>
      <c r="D81" s="21" t="s">
        <v>388</v>
      </c>
      <c r="E81" s="21" t="s">
        <v>410</v>
      </c>
      <c r="F81" s="24" t="s">
        <v>2124</v>
      </c>
      <c r="G81" s="18" t="s">
        <v>1638</v>
      </c>
      <c r="H81" s="21" t="s">
        <v>380</v>
      </c>
      <c r="I81" s="145">
        <v>240450</v>
      </c>
      <c r="J81" s="13"/>
      <c r="K81" s="144"/>
      <c r="L81" s="150"/>
      <c r="M81" s="14"/>
      <c r="N81" s="153"/>
      <c r="O81" s="13">
        <f t="shared" si="1"/>
        <v>0</v>
      </c>
      <c r="P81" s="17"/>
    </row>
    <row r="82" spans="1:16" ht="31.5">
      <c r="A82" s="19">
        <v>78</v>
      </c>
      <c r="B82" s="20" t="s">
        <v>1270</v>
      </c>
      <c r="C82" s="20" t="s">
        <v>1271</v>
      </c>
      <c r="D82" s="21" t="s">
        <v>388</v>
      </c>
      <c r="E82" s="21" t="s">
        <v>379</v>
      </c>
      <c r="F82" s="24" t="s">
        <v>1272</v>
      </c>
      <c r="G82" s="18" t="s">
        <v>1638</v>
      </c>
      <c r="H82" s="21" t="s">
        <v>380</v>
      </c>
      <c r="I82" s="145">
        <v>39900</v>
      </c>
      <c r="J82" s="13"/>
      <c r="K82" s="144"/>
      <c r="L82" s="150"/>
      <c r="M82" s="14"/>
      <c r="N82" s="153"/>
      <c r="O82" s="13">
        <f t="shared" si="1"/>
        <v>0</v>
      </c>
      <c r="P82" s="17"/>
    </row>
    <row r="83" spans="1:16" ht="31.5">
      <c r="A83" s="15">
        <v>79</v>
      </c>
      <c r="B83" s="20" t="s">
        <v>1273</v>
      </c>
      <c r="C83" s="20" t="s">
        <v>1274</v>
      </c>
      <c r="D83" s="21" t="s">
        <v>388</v>
      </c>
      <c r="E83" s="21" t="s">
        <v>379</v>
      </c>
      <c r="F83" s="24" t="s">
        <v>1275</v>
      </c>
      <c r="G83" s="18" t="s">
        <v>1638</v>
      </c>
      <c r="H83" s="21" t="s">
        <v>380</v>
      </c>
      <c r="I83" s="145">
        <v>47250</v>
      </c>
      <c r="J83" s="13"/>
      <c r="K83" s="144"/>
      <c r="L83" s="150"/>
      <c r="M83" s="14"/>
      <c r="N83" s="153"/>
      <c r="O83" s="13">
        <f t="shared" si="1"/>
        <v>0</v>
      </c>
      <c r="P83" s="17"/>
    </row>
    <row r="84" spans="1:16" ht="15.75">
      <c r="A84" s="19">
        <v>80</v>
      </c>
      <c r="B84" s="16" t="s">
        <v>1276</v>
      </c>
      <c r="C84" s="16" t="s">
        <v>1277</v>
      </c>
      <c r="D84" s="17" t="s">
        <v>384</v>
      </c>
      <c r="E84" s="17" t="s">
        <v>379</v>
      </c>
      <c r="F84" s="24" t="s">
        <v>1278</v>
      </c>
      <c r="G84" s="18" t="s">
        <v>1638</v>
      </c>
      <c r="H84" s="17" t="s">
        <v>380</v>
      </c>
      <c r="I84" s="145">
        <v>368550</v>
      </c>
      <c r="J84" s="13"/>
      <c r="K84" s="144"/>
      <c r="L84" s="150"/>
      <c r="M84" s="14"/>
      <c r="N84" s="153"/>
      <c r="O84" s="13">
        <f t="shared" si="1"/>
        <v>0</v>
      </c>
      <c r="P84" s="17"/>
    </row>
    <row r="85" spans="1:16" ht="31.5">
      <c r="A85" s="15">
        <v>81</v>
      </c>
      <c r="B85" s="20" t="s">
        <v>1279</v>
      </c>
      <c r="C85" s="20" t="s">
        <v>1280</v>
      </c>
      <c r="D85" s="21" t="s">
        <v>388</v>
      </c>
      <c r="E85" s="21" t="s">
        <v>379</v>
      </c>
      <c r="F85" s="24" t="s">
        <v>1281</v>
      </c>
      <c r="G85" s="18" t="s">
        <v>1638</v>
      </c>
      <c r="H85" s="21" t="s">
        <v>380</v>
      </c>
      <c r="I85" s="145">
        <v>109200</v>
      </c>
      <c r="J85" s="13"/>
      <c r="K85" s="144"/>
      <c r="L85" s="150"/>
      <c r="M85" s="14"/>
      <c r="N85" s="153"/>
      <c r="O85" s="13">
        <f t="shared" si="1"/>
        <v>0</v>
      </c>
      <c r="P85" s="17"/>
    </row>
    <row r="86" spans="1:16" ht="31.5">
      <c r="A86" s="19">
        <v>82</v>
      </c>
      <c r="B86" s="20" t="s">
        <v>1282</v>
      </c>
      <c r="C86" s="20" t="s">
        <v>1283</v>
      </c>
      <c r="D86" s="21" t="s">
        <v>388</v>
      </c>
      <c r="E86" s="21" t="s">
        <v>379</v>
      </c>
      <c r="F86" s="24" t="s">
        <v>1284</v>
      </c>
      <c r="G86" s="18" t="s">
        <v>1638</v>
      </c>
      <c r="H86" s="21" t="s">
        <v>380</v>
      </c>
      <c r="I86" s="145">
        <v>208950</v>
      </c>
      <c r="J86" s="13"/>
      <c r="K86" s="144"/>
      <c r="L86" s="150"/>
      <c r="M86" s="14"/>
      <c r="N86" s="153"/>
      <c r="O86" s="13">
        <f t="shared" si="1"/>
        <v>0</v>
      </c>
      <c r="P86" s="17"/>
    </row>
    <row r="87" spans="1:16" ht="47.25">
      <c r="A87" s="15">
        <v>83</v>
      </c>
      <c r="B87" s="16" t="s">
        <v>1285</v>
      </c>
      <c r="C87" s="16" t="s">
        <v>1286</v>
      </c>
      <c r="D87" s="17" t="s">
        <v>384</v>
      </c>
      <c r="E87" s="17" t="s">
        <v>379</v>
      </c>
      <c r="F87" s="24" t="s">
        <v>1287</v>
      </c>
      <c r="G87" s="18" t="s">
        <v>1638</v>
      </c>
      <c r="H87" s="17" t="s">
        <v>380</v>
      </c>
      <c r="I87" s="145">
        <v>500000</v>
      </c>
      <c r="J87" s="13"/>
      <c r="K87" s="144"/>
      <c r="L87" s="150"/>
      <c r="M87" s="14"/>
      <c r="N87" s="153"/>
      <c r="O87" s="13">
        <f t="shared" si="1"/>
        <v>0</v>
      </c>
      <c r="P87" s="17"/>
    </row>
    <row r="88" spans="1:16" ht="31.5">
      <c r="A88" s="19">
        <v>84</v>
      </c>
      <c r="B88" s="20" t="s">
        <v>1288</v>
      </c>
      <c r="C88" s="20" t="s">
        <v>1289</v>
      </c>
      <c r="D88" s="21" t="s">
        <v>388</v>
      </c>
      <c r="E88" s="21" t="s">
        <v>379</v>
      </c>
      <c r="F88" s="24" t="s">
        <v>1290</v>
      </c>
      <c r="G88" s="18" t="s">
        <v>1638</v>
      </c>
      <c r="H88" s="21" t="s">
        <v>380</v>
      </c>
      <c r="I88" s="145">
        <v>298200</v>
      </c>
      <c r="J88" s="13"/>
      <c r="K88" s="144"/>
      <c r="L88" s="150"/>
      <c r="M88" s="14"/>
      <c r="N88" s="153"/>
      <c r="O88" s="13">
        <f t="shared" si="1"/>
        <v>0</v>
      </c>
      <c r="P88" s="17"/>
    </row>
    <row r="89" spans="1:16" ht="47.25">
      <c r="A89" s="15">
        <v>85</v>
      </c>
      <c r="B89" s="20" t="s">
        <v>1291</v>
      </c>
      <c r="C89" s="20" t="s">
        <v>1292</v>
      </c>
      <c r="D89" s="21" t="s">
        <v>388</v>
      </c>
      <c r="E89" s="21" t="s">
        <v>410</v>
      </c>
      <c r="F89" s="24" t="s">
        <v>1293</v>
      </c>
      <c r="G89" s="18" t="s">
        <v>1638</v>
      </c>
      <c r="H89" s="21" t="s">
        <v>380</v>
      </c>
      <c r="I89" s="145">
        <v>129150</v>
      </c>
      <c r="J89" s="13"/>
      <c r="K89" s="144"/>
      <c r="L89" s="150"/>
      <c r="M89" s="14"/>
      <c r="N89" s="153"/>
      <c r="O89" s="13">
        <f t="shared" si="1"/>
        <v>0</v>
      </c>
      <c r="P89" s="17"/>
    </row>
    <row r="90" spans="1:16" ht="31.5">
      <c r="A90" s="19">
        <v>86</v>
      </c>
      <c r="B90" s="16" t="s">
        <v>1719</v>
      </c>
      <c r="C90" s="16" t="s">
        <v>1720</v>
      </c>
      <c r="D90" s="17" t="s">
        <v>384</v>
      </c>
      <c r="E90" s="17" t="s">
        <v>379</v>
      </c>
      <c r="F90" s="24" t="s">
        <v>1603</v>
      </c>
      <c r="G90" s="18" t="s">
        <v>1638</v>
      </c>
      <c r="H90" s="17" t="s">
        <v>380</v>
      </c>
      <c r="I90" s="146">
        <v>200000</v>
      </c>
      <c r="J90" s="13"/>
      <c r="K90" s="144"/>
      <c r="L90" s="150"/>
      <c r="M90" s="14"/>
      <c r="N90" s="153"/>
      <c r="O90" s="13">
        <f t="shared" si="1"/>
        <v>0</v>
      </c>
      <c r="P90" s="24"/>
    </row>
    <row r="91" spans="1:16" ht="47.25">
      <c r="A91" s="15">
        <v>87</v>
      </c>
      <c r="B91" s="20" t="s">
        <v>1294</v>
      </c>
      <c r="C91" s="20" t="s">
        <v>1295</v>
      </c>
      <c r="D91" s="21" t="s">
        <v>388</v>
      </c>
      <c r="E91" s="21" t="s">
        <v>379</v>
      </c>
      <c r="F91" s="24" t="s">
        <v>428</v>
      </c>
      <c r="G91" s="18" t="s">
        <v>1638</v>
      </c>
      <c r="H91" s="21" t="s">
        <v>380</v>
      </c>
      <c r="I91" s="145">
        <v>94500</v>
      </c>
      <c r="J91" s="13"/>
      <c r="K91" s="144"/>
      <c r="L91" s="150"/>
      <c r="M91" s="14"/>
      <c r="N91" s="153"/>
      <c r="O91" s="13">
        <f t="shared" si="1"/>
        <v>0</v>
      </c>
      <c r="P91" s="17"/>
    </row>
    <row r="92" spans="1:16" ht="31.5">
      <c r="A92" s="19">
        <v>88</v>
      </c>
      <c r="B92" s="20" t="s">
        <v>1297</v>
      </c>
      <c r="C92" s="20" t="s">
        <v>1298</v>
      </c>
      <c r="D92" s="21" t="s">
        <v>388</v>
      </c>
      <c r="E92" s="21" t="s">
        <v>379</v>
      </c>
      <c r="F92" s="24" t="s">
        <v>1299</v>
      </c>
      <c r="G92" s="18" t="s">
        <v>1638</v>
      </c>
      <c r="H92" s="21" t="s">
        <v>380</v>
      </c>
      <c r="I92" s="145">
        <v>50400</v>
      </c>
      <c r="J92" s="13"/>
      <c r="K92" s="144"/>
      <c r="L92" s="150"/>
      <c r="M92" s="14"/>
      <c r="N92" s="153"/>
      <c r="O92" s="13">
        <f t="shared" si="1"/>
        <v>0</v>
      </c>
      <c r="P92" s="17"/>
    </row>
    <row r="93" spans="1:16" ht="31.5">
      <c r="A93" s="15">
        <v>89</v>
      </c>
      <c r="B93" s="20" t="s">
        <v>1300</v>
      </c>
      <c r="C93" s="20" t="s">
        <v>1301</v>
      </c>
      <c r="D93" s="21" t="s">
        <v>388</v>
      </c>
      <c r="E93" s="21" t="s">
        <v>379</v>
      </c>
      <c r="F93" s="24" t="s">
        <v>1278</v>
      </c>
      <c r="G93" s="18" t="s">
        <v>1638</v>
      </c>
      <c r="H93" s="21" t="s">
        <v>380</v>
      </c>
      <c r="I93" s="145">
        <v>82950</v>
      </c>
      <c r="J93" s="13"/>
      <c r="K93" s="144"/>
      <c r="L93" s="150"/>
      <c r="M93" s="14"/>
      <c r="N93" s="153"/>
      <c r="O93" s="13">
        <f t="shared" si="1"/>
        <v>0</v>
      </c>
      <c r="P93" s="17"/>
    </row>
    <row r="94" spans="1:16" ht="31.5">
      <c r="A94" s="19">
        <v>90</v>
      </c>
      <c r="B94" s="16" t="s">
        <v>1302</v>
      </c>
      <c r="C94" s="16" t="s">
        <v>1303</v>
      </c>
      <c r="D94" s="17" t="s">
        <v>384</v>
      </c>
      <c r="E94" s="17" t="s">
        <v>379</v>
      </c>
      <c r="F94" s="24" t="s">
        <v>2126</v>
      </c>
      <c r="G94" s="18" t="s">
        <v>1638</v>
      </c>
      <c r="H94" s="17" t="s">
        <v>380</v>
      </c>
      <c r="I94" s="145">
        <v>299250</v>
      </c>
      <c r="J94" s="13"/>
      <c r="K94" s="144"/>
      <c r="L94" s="150"/>
      <c r="M94" s="14"/>
      <c r="N94" s="153"/>
      <c r="O94" s="13">
        <f t="shared" si="1"/>
        <v>0</v>
      </c>
      <c r="P94" s="17"/>
    </row>
    <row r="95" spans="1:16" ht="31.5">
      <c r="A95" s="15">
        <v>91</v>
      </c>
      <c r="B95" s="16" t="s">
        <v>1304</v>
      </c>
      <c r="C95" s="16" t="s">
        <v>1305</v>
      </c>
      <c r="D95" s="17" t="s">
        <v>384</v>
      </c>
      <c r="E95" s="17" t="s">
        <v>379</v>
      </c>
      <c r="F95" s="24" t="s">
        <v>1219</v>
      </c>
      <c r="G95" s="18" t="s">
        <v>1638</v>
      </c>
      <c r="H95" s="17" t="s">
        <v>380</v>
      </c>
      <c r="I95" s="145">
        <v>150150</v>
      </c>
      <c r="J95" s="13"/>
      <c r="K95" s="144"/>
      <c r="L95" s="150"/>
      <c r="M95" s="14"/>
      <c r="N95" s="153"/>
      <c r="O95" s="13">
        <f t="shared" si="1"/>
        <v>0</v>
      </c>
      <c r="P95" s="17"/>
    </row>
    <row r="96" spans="1:16" ht="47.25">
      <c r="A96" s="19">
        <v>92</v>
      </c>
      <c r="B96" s="16" t="s">
        <v>1306</v>
      </c>
      <c r="C96" s="16" t="s">
        <v>1307</v>
      </c>
      <c r="D96" s="17" t="s">
        <v>384</v>
      </c>
      <c r="E96" s="17" t="s">
        <v>379</v>
      </c>
      <c r="F96" s="24" t="s">
        <v>1278</v>
      </c>
      <c r="G96" s="18" t="s">
        <v>1638</v>
      </c>
      <c r="H96" s="17" t="s">
        <v>380</v>
      </c>
      <c r="I96" s="145">
        <v>169050</v>
      </c>
      <c r="J96" s="13"/>
      <c r="K96" s="144"/>
      <c r="L96" s="150"/>
      <c r="M96" s="14"/>
      <c r="N96" s="153"/>
      <c r="O96" s="13">
        <f t="shared" si="1"/>
        <v>0</v>
      </c>
      <c r="P96" s="17"/>
    </row>
    <row r="97" spans="1:16" ht="31.5">
      <c r="A97" s="15">
        <v>93</v>
      </c>
      <c r="B97" s="16" t="s">
        <v>1308</v>
      </c>
      <c r="C97" s="16" t="s">
        <v>1309</v>
      </c>
      <c r="D97" s="17" t="s">
        <v>384</v>
      </c>
      <c r="E97" s="17" t="s">
        <v>379</v>
      </c>
      <c r="F97" s="24" t="s">
        <v>1310</v>
      </c>
      <c r="G97" s="18" t="s">
        <v>1638</v>
      </c>
      <c r="H97" s="17" t="s">
        <v>380</v>
      </c>
      <c r="I97" s="145">
        <v>240450</v>
      </c>
      <c r="J97" s="13"/>
      <c r="K97" s="144"/>
      <c r="L97" s="150"/>
      <c r="M97" s="14"/>
      <c r="N97" s="153"/>
      <c r="O97" s="13">
        <f t="shared" si="1"/>
        <v>0</v>
      </c>
      <c r="P97" s="17"/>
    </row>
    <row r="98" spans="1:16" ht="31.5">
      <c r="A98" s="19">
        <v>94</v>
      </c>
      <c r="B98" s="20" t="s">
        <v>1311</v>
      </c>
      <c r="C98" s="20" t="s">
        <v>1312</v>
      </c>
      <c r="D98" s="21" t="s">
        <v>388</v>
      </c>
      <c r="E98" s="21" t="s">
        <v>379</v>
      </c>
      <c r="F98" s="24" t="s">
        <v>1313</v>
      </c>
      <c r="G98" s="18" t="s">
        <v>1638</v>
      </c>
      <c r="H98" s="21" t="s">
        <v>380</v>
      </c>
      <c r="I98" s="145">
        <v>72450</v>
      </c>
      <c r="J98" s="13"/>
      <c r="K98" s="144"/>
      <c r="L98" s="150"/>
      <c r="M98" s="14"/>
      <c r="N98" s="153"/>
      <c r="O98" s="13">
        <f t="shared" si="1"/>
        <v>0</v>
      </c>
      <c r="P98" s="17"/>
    </row>
    <row r="99" spans="1:16" ht="31.5">
      <c r="A99" s="15">
        <v>95</v>
      </c>
      <c r="B99" s="20" t="s">
        <v>1314</v>
      </c>
      <c r="C99" s="20" t="s">
        <v>1315</v>
      </c>
      <c r="D99" s="21" t="s">
        <v>388</v>
      </c>
      <c r="E99" s="21" t="s">
        <v>379</v>
      </c>
      <c r="F99" s="24" t="s">
        <v>1316</v>
      </c>
      <c r="G99" s="18" t="s">
        <v>1638</v>
      </c>
      <c r="H99" s="21" t="s">
        <v>380</v>
      </c>
      <c r="I99" s="145">
        <v>65000</v>
      </c>
      <c r="J99" s="13"/>
      <c r="K99" s="144"/>
      <c r="L99" s="150"/>
      <c r="M99" s="14"/>
      <c r="N99" s="153"/>
      <c r="O99" s="13">
        <f t="shared" si="1"/>
        <v>0</v>
      </c>
      <c r="P99" s="17"/>
    </row>
    <row r="100" spans="1:16" ht="31.5">
      <c r="A100" s="19">
        <v>96</v>
      </c>
      <c r="B100" s="16" t="s">
        <v>1317</v>
      </c>
      <c r="C100" s="16" t="s">
        <v>1318</v>
      </c>
      <c r="D100" s="17" t="s">
        <v>384</v>
      </c>
      <c r="E100" s="17" t="s">
        <v>379</v>
      </c>
      <c r="F100" s="24" t="s">
        <v>2131</v>
      </c>
      <c r="G100" s="18" t="s">
        <v>1638</v>
      </c>
      <c r="H100" s="17" t="s">
        <v>380</v>
      </c>
      <c r="I100" s="145">
        <v>349650</v>
      </c>
      <c r="J100" s="13"/>
      <c r="K100" s="144"/>
      <c r="L100" s="150"/>
      <c r="M100" s="14"/>
      <c r="N100" s="153"/>
      <c r="O100" s="13">
        <f t="shared" si="1"/>
        <v>0</v>
      </c>
      <c r="P100" s="17"/>
    </row>
    <row r="101" spans="1:16" ht="31.5">
      <c r="A101" s="15">
        <v>97</v>
      </c>
      <c r="B101" s="16" t="s">
        <v>1319</v>
      </c>
      <c r="C101" s="16" t="s">
        <v>1320</v>
      </c>
      <c r="D101" s="17" t="s">
        <v>384</v>
      </c>
      <c r="E101" s="17" t="s">
        <v>379</v>
      </c>
      <c r="F101" s="24" t="s">
        <v>1321</v>
      </c>
      <c r="G101" s="18" t="s">
        <v>1638</v>
      </c>
      <c r="H101" s="17" t="s">
        <v>380</v>
      </c>
      <c r="I101" s="145">
        <v>400050</v>
      </c>
      <c r="J101" s="13"/>
      <c r="K101" s="144"/>
      <c r="L101" s="150"/>
      <c r="M101" s="14"/>
      <c r="N101" s="153"/>
      <c r="O101" s="13">
        <f t="shared" si="1"/>
        <v>0</v>
      </c>
      <c r="P101" s="17"/>
    </row>
    <row r="102" spans="1:16" ht="47.25">
      <c r="A102" s="19">
        <v>98</v>
      </c>
      <c r="B102" s="20" t="s">
        <v>1322</v>
      </c>
      <c r="C102" s="20" t="s">
        <v>1323</v>
      </c>
      <c r="D102" s="21" t="s">
        <v>388</v>
      </c>
      <c r="E102" s="21" t="s">
        <v>379</v>
      </c>
      <c r="F102" s="24" t="s">
        <v>1324</v>
      </c>
      <c r="G102" s="18" t="s">
        <v>1638</v>
      </c>
      <c r="H102" s="21" t="s">
        <v>380</v>
      </c>
      <c r="I102" s="145">
        <v>65000</v>
      </c>
      <c r="J102" s="13"/>
      <c r="K102" s="144"/>
      <c r="L102" s="150"/>
      <c r="M102" s="14"/>
      <c r="N102" s="153"/>
      <c r="O102" s="13">
        <f t="shared" si="1"/>
        <v>0</v>
      </c>
      <c r="P102" s="17"/>
    </row>
    <row r="103" spans="1:16" ht="31.5">
      <c r="A103" s="15">
        <v>99</v>
      </c>
      <c r="B103" s="16" t="s">
        <v>1325</v>
      </c>
      <c r="C103" s="16" t="s">
        <v>1326</v>
      </c>
      <c r="D103" s="17" t="s">
        <v>384</v>
      </c>
      <c r="E103" s="17" t="s">
        <v>379</v>
      </c>
      <c r="F103" s="24" t="s">
        <v>435</v>
      </c>
      <c r="G103" s="18" t="s">
        <v>1638</v>
      </c>
      <c r="H103" s="17" t="s">
        <v>380</v>
      </c>
      <c r="I103" s="145">
        <v>279300</v>
      </c>
      <c r="J103" s="13"/>
      <c r="K103" s="144"/>
      <c r="L103" s="150"/>
      <c r="M103" s="14"/>
      <c r="N103" s="153"/>
      <c r="O103" s="13">
        <f t="shared" si="1"/>
        <v>0</v>
      </c>
      <c r="P103" s="17"/>
    </row>
    <row r="104" spans="1:16" ht="31.5">
      <c r="A104" s="19">
        <v>100</v>
      </c>
      <c r="B104" s="16" t="s">
        <v>1327</v>
      </c>
      <c r="C104" s="16" t="s">
        <v>1328</v>
      </c>
      <c r="D104" s="17" t="s">
        <v>384</v>
      </c>
      <c r="E104" s="17" t="s">
        <v>379</v>
      </c>
      <c r="F104" s="24" t="s">
        <v>435</v>
      </c>
      <c r="G104" s="18" t="s">
        <v>1638</v>
      </c>
      <c r="H104" s="17" t="s">
        <v>380</v>
      </c>
      <c r="I104" s="145">
        <v>190050</v>
      </c>
      <c r="J104" s="13"/>
      <c r="K104" s="144"/>
      <c r="L104" s="150"/>
      <c r="M104" s="14"/>
      <c r="N104" s="153"/>
      <c r="O104" s="13">
        <f t="shared" si="1"/>
        <v>0</v>
      </c>
      <c r="P104" s="17"/>
    </row>
    <row r="105" spans="1:16" ht="31.5">
      <c r="A105" s="15">
        <v>101</v>
      </c>
      <c r="B105" s="16" t="s">
        <v>1329</v>
      </c>
      <c r="C105" s="16" t="s">
        <v>1330</v>
      </c>
      <c r="D105" s="17" t="s">
        <v>384</v>
      </c>
      <c r="E105" s="17" t="s">
        <v>379</v>
      </c>
      <c r="F105" s="24" t="s">
        <v>1219</v>
      </c>
      <c r="G105" s="18" t="s">
        <v>1638</v>
      </c>
      <c r="H105" s="17" t="s">
        <v>380</v>
      </c>
      <c r="I105" s="145">
        <v>219450</v>
      </c>
      <c r="J105" s="13"/>
      <c r="K105" s="144"/>
      <c r="L105" s="150"/>
      <c r="M105" s="14"/>
      <c r="N105" s="153"/>
      <c r="O105" s="13">
        <f t="shared" si="1"/>
        <v>0</v>
      </c>
      <c r="P105" s="17"/>
    </row>
    <row r="106" spans="1:16" ht="78.75">
      <c r="A106" s="19">
        <v>102</v>
      </c>
      <c r="B106" s="16" t="s">
        <v>213</v>
      </c>
      <c r="C106" s="16" t="s">
        <v>214</v>
      </c>
      <c r="D106" s="17" t="s">
        <v>384</v>
      </c>
      <c r="E106" s="17" t="s">
        <v>379</v>
      </c>
      <c r="F106" s="24" t="s">
        <v>1219</v>
      </c>
      <c r="G106" s="18" t="s">
        <v>1638</v>
      </c>
      <c r="H106" s="17" t="s">
        <v>380</v>
      </c>
      <c r="I106" s="145">
        <v>2898000</v>
      </c>
      <c r="J106" s="13"/>
      <c r="K106" s="144"/>
      <c r="L106" s="150"/>
      <c r="M106" s="14"/>
      <c r="N106" s="153"/>
      <c r="O106" s="13">
        <f t="shared" si="1"/>
        <v>0</v>
      </c>
      <c r="P106" s="17"/>
    </row>
    <row r="107" spans="1:16" ht="31.5">
      <c r="A107" s="15">
        <v>103</v>
      </c>
      <c r="B107" s="20" t="s">
        <v>215</v>
      </c>
      <c r="C107" s="20" t="s">
        <v>216</v>
      </c>
      <c r="D107" s="21" t="s">
        <v>388</v>
      </c>
      <c r="E107" s="21" t="s">
        <v>379</v>
      </c>
      <c r="F107" s="24" t="s">
        <v>217</v>
      </c>
      <c r="G107" s="18" t="s">
        <v>1638</v>
      </c>
      <c r="H107" s="21" t="s">
        <v>380</v>
      </c>
      <c r="I107" s="145">
        <v>59850</v>
      </c>
      <c r="J107" s="13"/>
      <c r="K107" s="144"/>
      <c r="L107" s="150"/>
      <c r="M107" s="14"/>
      <c r="N107" s="153"/>
      <c r="O107" s="13">
        <f t="shared" si="1"/>
        <v>0</v>
      </c>
      <c r="P107" s="17"/>
    </row>
    <row r="108" spans="1:16" ht="31.5">
      <c r="A108" s="19">
        <v>104</v>
      </c>
      <c r="B108" s="16" t="s">
        <v>218</v>
      </c>
      <c r="C108" s="16" t="s">
        <v>219</v>
      </c>
      <c r="D108" s="17" t="s">
        <v>384</v>
      </c>
      <c r="E108" s="17" t="s">
        <v>379</v>
      </c>
      <c r="F108" s="24" t="s">
        <v>220</v>
      </c>
      <c r="G108" s="18" t="s">
        <v>1638</v>
      </c>
      <c r="H108" s="17" t="s">
        <v>380</v>
      </c>
      <c r="I108" s="145">
        <v>259350</v>
      </c>
      <c r="J108" s="13"/>
      <c r="K108" s="144"/>
      <c r="L108" s="150"/>
      <c r="M108" s="14"/>
      <c r="N108" s="153"/>
      <c r="O108" s="13">
        <f t="shared" si="1"/>
        <v>0</v>
      </c>
      <c r="P108" s="17"/>
    </row>
    <row r="109" spans="1:16" ht="31.5">
      <c r="A109" s="15">
        <v>105</v>
      </c>
      <c r="B109" s="20" t="s">
        <v>221</v>
      </c>
      <c r="C109" s="20" t="s">
        <v>222</v>
      </c>
      <c r="D109" s="21" t="s">
        <v>388</v>
      </c>
      <c r="E109" s="21" t="s">
        <v>379</v>
      </c>
      <c r="F109" s="24" t="s">
        <v>411</v>
      </c>
      <c r="G109" s="18" t="s">
        <v>1638</v>
      </c>
      <c r="H109" s="21" t="s">
        <v>380</v>
      </c>
      <c r="I109" s="145">
        <v>499800</v>
      </c>
      <c r="J109" s="13"/>
      <c r="K109" s="144"/>
      <c r="L109" s="150"/>
      <c r="M109" s="14"/>
      <c r="N109" s="153"/>
      <c r="O109" s="13">
        <f t="shared" si="1"/>
        <v>0</v>
      </c>
      <c r="P109" s="17"/>
    </row>
    <row r="110" spans="1:16" ht="47.25">
      <c r="A110" s="19">
        <v>106</v>
      </c>
      <c r="B110" s="16" t="s">
        <v>223</v>
      </c>
      <c r="C110" s="16" t="s">
        <v>224</v>
      </c>
      <c r="D110" s="17" t="s">
        <v>384</v>
      </c>
      <c r="E110" s="17" t="s">
        <v>379</v>
      </c>
      <c r="F110" s="24" t="s">
        <v>225</v>
      </c>
      <c r="G110" s="18" t="s">
        <v>1638</v>
      </c>
      <c r="H110" s="17" t="s">
        <v>380</v>
      </c>
      <c r="I110" s="145">
        <v>945000</v>
      </c>
      <c r="J110" s="13"/>
      <c r="K110" s="144"/>
      <c r="L110" s="150"/>
      <c r="M110" s="14"/>
      <c r="N110" s="153"/>
      <c r="O110" s="13">
        <f t="shared" si="1"/>
        <v>0</v>
      </c>
      <c r="P110" s="17"/>
    </row>
    <row r="111" spans="1:16" ht="15.75">
      <c r="A111" s="15">
        <v>107</v>
      </c>
      <c r="B111" s="20" t="s">
        <v>226</v>
      </c>
      <c r="C111" s="20" t="s">
        <v>227</v>
      </c>
      <c r="D111" s="21" t="s">
        <v>388</v>
      </c>
      <c r="E111" s="21" t="s">
        <v>379</v>
      </c>
      <c r="F111" s="24" t="s">
        <v>399</v>
      </c>
      <c r="G111" s="18" t="s">
        <v>1638</v>
      </c>
      <c r="H111" s="21" t="s">
        <v>380</v>
      </c>
      <c r="I111" s="145">
        <v>82950</v>
      </c>
      <c r="J111" s="13"/>
      <c r="K111" s="144"/>
      <c r="L111" s="150"/>
      <c r="M111" s="14"/>
      <c r="N111" s="153"/>
      <c r="O111" s="13">
        <f t="shared" si="1"/>
        <v>0</v>
      </c>
      <c r="P111" s="17"/>
    </row>
    <row r="112" spans="1:16" ht="31.5">
      <c r="A112" s="19">
        <v>108</v>
      </c>
      <c r="B112" s="20" t="s">
        <v>228</v>
      </c>
      <c r="C112" s="20" t="s">
        <v>229</v>
      </c>
      <c r="D112" s="21" t="s">
        <v>388</v>
      </c>
      <c r="E112" s="21" t="s">
        <v>379</v>
      </c>
      <c r="F112" s="24" t="s">
        <v>230</v>
      </c>
      <c r="G112" s="18" t="s">
        <v>1638</v>
      </c>
      <c r="H112" s="21" t="s">
        <v>380</v>
      </c>
      <c r="I112" s="145">
        <v>148050</v>
      </c>
      <c r="J112" s="13"/>
      <c r="K112" s="144"/>
      <c r="L112" s="150"/>
      <c r="M112" s="14"/>
      <c r="N112" s="153"/>
      <c r="O112" s="13">
        <f t="shared" si="1"/>
        <v>0</v>
      </c>
      <c r="P112" s="17"/>
    </row>
    <row r="113" spans="1:16" ht="31.5">
      <c r="A113" s="15">
        <v>109</v>
      </c>
      <c r="B113" s="16" t="s">
        <v>231</v>
      </c>
      <c r="C113" s="16" t="s">
        <v>232</v>
      </c>
      <c r="D113" s="17" t="s">
        <v>384</v>
      </c>
      <c r="E113" s="17" t="s">
        <v>379</v>
      </c>
      <c r="F113" s="24" t="s">
        <v>1278</v>
      </c>
      <c r="G113" s="18" t="s">
        <v>1638</v>
      </c>
      <c r="H113" s="17" t="s">
        <v>380</v>
      </c>
      <c r="I113" s="145">
        <v>99750</v>
      </c>
      <c r="J113" s="13"/>
      <c r="K113" s="144"/>
      <c r="L113" s="150"/>
      <c r="M113" s="14"/>
      <c r="N113" s="153"/>
      <c r="O113" s="13">
        <f t="shared" si="1"/>
        <v>0</v>
      </c>
      <c r="P113" s="17"/>
    </row>
    <row r="114" spans="1:16" ht="47.25">
      <c r="A114" s="19">
        <v>110</v>
      </c>
      <c r="B114" s="16" t="s">
        <v>233</v>
      </c>
      <c r="C114" s="16" t="s">
        <v>234</v>
      </c>
      <c r="D114" s="17" t="s">
        <v>384</v>
      </c>
      <c r="E114" s="17" t="s">
        <v>379</v>
      </c>
      <c r="F114" s="24" t="s">
        <v>304</v>
      </c>
      <c r="G114" s="18" t="s">
        <v>1638</v>
      </c>
      <c r="H114" s="17" t="s">
        <v>380</v>
      </c>
      <c r="I114" s="145">
        <v>996450</v>
      </c>
      <c r="J114" s="13"/>
      <c r="K114" s="144"/>
      <c r="L114" s="150"/>
      <c r="M114" s="14"/>
      <c r="N114" s="153"/>
      <c r="O114" s="13">
        <f t="shared" si="1"/>
        <v>0</v>
      </c>
      <c r="P114" s="17"/>
    </row>
    <row r="115" spans="1:16" ht="31.5">
      <c r="A115" s="15">
        <v>111</v>
      </c>
      <c r="B115" s="16" t="s">
        <v>305</v>
      </c>
      <c r="C115" s="16" t="s">
        <v>306</v>
      </c>
      <c r="D115" s="17" t="s">
        <v>384</v>
      </c>
      <c r="E115" s="17" t="s">
        <v>379</v>
      </c>
      <c r="F115" s="24" t="s">
        <v>307</v>
      </c>
      <c r="G115" s="18" t="s">
        <v>1638</v>
      </c>
      <c r="H115" s="17" t="s">
        <v>380</v>
      </c>
      <c r="I115" s="145">
        <v>250950</v>
      </c>
      <c r="J115" s="13"/>
      <c r="K115" s="144"/>
      <c r="L115" s="150"/>
      <c r="M115" s="14"/>
      <c r="N115" s="153"/>
      <c r="O115" s="13">
        <f t="shared" si="1"/>
        <v>0</v>
      </c>
      <c r="P115" s="17"/>
    </row>
    <row r="116" spans="1:16" ht="31.5">
      <c r="A116" s="19">
        <v>112</v>
      </c>
      <c r="B116" s="16" t="s">
        <v>1721</v>
      </c>
      <c r="C116" s="16" t="s">
        <v>1722</v>
      </c>
      <c r="D116" s="17" t="s">
        <v>384</v>
      </c>
      <c r="E116" s="17" t="s">
        <v>379</v>
      </c>
      <c r="F116" s="24" t="s">
        <v>411</v>
      </c>
      <c r="G116" s="18" t="s">
        <v>1638</v>
      </c>
      <c r="H116" s="17" t="s">
        <v>380</v>
      </c>
      <c r="I116" s="146">
        <v>262500</v>
      </c>
      <c r="J116" s="13"/>
      <c r="K116" s="144"/>
      <c r="L116" s="150"/>
      <c r="M116" s="14"/>
      <c r="N116" s="153"/>
      <c r="O116" s="13">
        <f t="shared" si="1"/>
        <v>0</v>
      </c>
      <c r="P116" s="24"/>
    </row>
    <row r="117" spans="1:16" ht="47.25">
      <c r="A117" s="15">
        <v>113</v>
      </c>
      <c r="B117" s="20" t="s">
        <v>308</v>
      </c>
      <c r="C117" s="20" t="s">
        <v>309</v>
      </c>
      <c r="D117" s="21" t="s">
        <v>388</v>
      </c>
      <c r="E117" s="21" t="s">
        <v>379</v>
      </c>
      <c r="F117" s="24" t="s">
        <v>2134</v>
      </c>
      <c r="G117" s="18" t="s">
        <v>1638</v>
      </c>
      <c r="H117" s="21" t="s">
        <v>380</v>
      </c>
      <c r="I117" s="145">
        <v>38850</v>
      </c>
      <c r="J117" s="13"/>
      <c r="K117" s="144"/>
      <c r="L117" s="150"/>
      <c r="M117" s="14"/>
      <c r="N117" s="153"/>
      <c r="O117" s="13">
        <f t="shared" si="1"/>
        <v>0</v>
      </c>
      <c r="P117" s="17"/>
    </row>
    <row r="118" spans="1:16" ht="78.75">
      <c r="A118" s="19">
        <v>114</v>
      </c>
      <c r="B118" s="20" t="s">
        <v>310</v>
      </c>
      <c r="C118" s="20" t="s">
        <v>311</v>
      </c>
      <c r="D118" s="21" t="s">
        <v>388</v>
      </c>
      <c r="E118" s="21" t="s">
        <v>379</v>
      </c>
      <c r="F118" s="24" t="s">
        <v>2133</v>
      </c>
      <c r="G118" s="18" t="s">
        <v>1638</v>
      </c>
      <c r="H118" s="21" t="s">
        <v>380</v>
      </c>
      <c r="I118" s="145">
        <v>120000</v>
      </c>
      <c r="J118" s="13"/>
      <c r="K118" s="144"/>
      <c r="L118" s="150"/>
      <c r="M118" s="14"/>
      <c r="N118" s="153"/>
      <c r="O118" s="13">
        <f t="shared" si="1"/>
        <v>0</v>
      </c>
      <c r="P118" s="17"/>
    </row>
    <row r="119" spans="1:16" ht="31.5">
      <c r="A119" s="15">
        <v>115</v>
      </c>
      <c r="B119" s="23" t="s">
        <v>312</v>
      </c>
      <c r="C119" s="23" t="s">
        <v>313</v>
      </c>
      <c r="D119" s="22" t="s">
        <v>388</v>
      </c>
      <c r="E119" s="21" t="s">
        <v>379</v>
      </c>
      <c r="F119" s="24" t="s">
        <v>314</v>
      </c>
      <c r="G119" s="18" t="s">
        <v>1638</v>
      </c>
      <c r="H119" s="17" t="s">
        <v>380</v>
      </c>
      <c r="I119" s="145">
        <v>59850</v>
      </c>
      <c r="J119" s="13"/>
      <c r="K119" s="144"/>
      <c r="L119" s="150"/>
      <c r="M119" s="14"/>
      <c r="N119" s="153"/>
      <c r="O119" s="13">
        <f t="shared" si="1"/>
        <v>0</v>
      </c>
      <c r="P119" s="17"/>
    </row>
    <row r="120" spans="1:16" ht="31.5">
      <c r="A120" s="19">
        <v>116</v>
      </c>
      <c r="B120" s="20" t="s">
        <v>315</v>
      </c>
      <c r="C120" s="20" t="s">
        <v>316</v>
      </c>
      <c r="D120" s="21" t="s">
        <v>388</v>
      </c>
      <c r="E120" s="21" t="s">
        <v>379</v>
      </c>
      <c r="F120" s="24" t="s">
        <v>317</v>
      </c>
      <c r="G120" s="18" t="s">
        <v>1638</v>
      </c>
      <c r="H120" s="21" t="s">
        <v>380</v>
      </c>
      <c r="I120" s="145">
        <v>561750</v>
      </c>
      <c r="J120" s="13"/>
      <c r="K120" s="144"/>
      <c r="L120" s="150"/>
      <c r="M120" s="14"/>
      <c r="N120" s="153"/>
      <c r="O120" s="13">
        <f t="shared" si="1"/>
        <v>0</v>
      </c>
      <c r="P120" s="17"/>
    </row>
    <row r="121" spans="1:16" ht="15.75">
      <c r="A121" s="15">
        <v>117</v>
      </c>
      <c r="B121" s="16" t="s">
        <v>318</v>
      </c>
      <c r="C121" s="16" t="s">
        <v>319</v>
      </c>
      <c r="D121" s="17" t="s">
        <v>384</v>
      </c>
      <c r="E121" s="17" t="s">
        <v>379</v>
      </c>
      <c r="F121" s="24" t="s">
        <v>320</v>
      </c>
      <c r="G121" s="18" t="s">
        <v>1638</v>
      </c>
      <c r="H121" s="17" t="s">
        <v>380</v>
      </c>
      <c r="I121" s="145">
        <v>438900</v>
      </c>
      <c r="J121" s="13"/>
      <c r="K121" s="144"/>
      <c r="L121" s="150"/>
      <c r="M121" s="14"/>
      <c r="N121" s="153"/>
      <c r="O121" s="13">
        <f t="shared" si="1"/>
        <v>0</v>
      </c>
      <c r="P121" s="17"/>
    </row>
    <row r="122" spans="1:16" ht="31.5">
      <c r="A122" s="19">
        <v>118</v>
      </c>
      <c r="B122" s="20" t="s">
        <v>321</v>
      </c>
      <c r="C122" s="20" t="s">
        <v>322</v>
      </c>
      <c r="D122" s="21" t="s">
        <v>388</v>
      </c>
      <c r="E122" s="21" t="s">
        <v>379</v>
      </c>
      <c r="F122" s="24" t="s">
        <v>323</v>
      </c>
      <c r="G122" s="18" t="s">
        <v>1638</v>
      </c>
      <c r="H122" s="21" t="s">
        <v>380</v>
      </c>
      <c r="I122" s="145">
        <v>58800</v>
      </c>
      <c r="J122" s="13"/>
      <c r="K122" s="144"/>
      <c r="L122" s="150"/>
      <c r="M122" s="14"/>
      <c r="N122" s="153"/>
      <c r="O122" s="13">
        <f t="shared" si="1"/>
        <v>0</v>
      </c>
      <c r="P122" s="17"/>
    </row>
    <row r="123" spans="1:16" ht="94.5">
      <c r="A123" s="15">
        <v>119</v>
      </c>
      <c r="B123" s="16" t="s">
        <v>324</v>
      </c>
      <c r="C123" s="16" t="s">
        <v>325</v>
      </c>
      <c r="D123" s="17" t="s">
        <v>384</v>
      </c>
      <c r="E123" s="17" t="s">
        <v>379</v>
      </c>
      <c r="F123" s="24" t="s">
        <v>68</v>
      </c>
      <c r="G123" s="18" t="s">
        <v>1638</v>
      </c>
      <c r="H123" s="17" t="s">
        <v>380</v>
      </c>
      <c r="I123" s="145">
        <v>156450</v>
      </c>
      <c r="J123" s="13"/>
      <c r="K123" s="144"/>
      <c r="L123" s="150"/>
      <c r="M123" s="14"/>
      <c r="N123" s="153"/>
      <c r="O123" s="13">
        <f t="shared" si="1"/>
        <v>0</v>
      </c>
      <c r="P123" s="17"/>
    </row>
    <row r="124" spans="1:16" ht="47.25">
      <c r="A124" s="19">
        <v>120</v>
      </c>
      <c r="B124" s="20" t="s">
        <v>326</v>
      </c>
      <c r="C124" s="20" t="s">
        <v>327</v>
      </c>
      <c r="D124" s="21" t="s">
        <v>388</v>
      </c>
      <c r="E124" s="21" t="s">
        <v>379</v>
      </c>
      <c r="F124" s="24" t="s">
        <v>328</v>
      </c>
      <c r="G124" s="18" t="s">
        <v>1638</v>
      </c>
      <c r="H124" s="21" t="s">
        <v>380</v>
      </c>
      <c r="I124" s="145">
        <v>65000</v>
      </c>
      <c r="J124" s="13"/>
      <c r="K124" s="144"/>
      <c r="L124" s="150"/>
      <c r="M124" s="14"/>
      <c r="N124" s="153"/>
      <c r="O124" s="13">
        <f t="shared" si="1"/>
        <v>0</v>
      </c>
      <c r="P124" s="17"/>
    </row>
    <row r="125" spans="1:16" ht="31.5">
      <c r="A125" s="15">
        <v>121</v>
      </c>
      <c r="B125" s="16" t="s">
        <v>329</v>
      </c>
      <c r="C125" s="16" t="s">
        <v>330</v>
      </c>
      <c r="D125" s="17" t="s">
        <v>384</v>
      </c>
      <c r="E125" s="17" t="s">
        <v>379</v>
      </c>
      <c r="F125" s="24" t="s">
        <v>70</v>
      </c>
      <c r="G125" s="18" t="s">
        <v>1638</v>
      </c>
      <c r="H125" s="17" t="s">
        <v>380</v>
      </c>
      <c r="I125" s="145">
        <v>319200</v>
      </c>
      <c r="J125" s="13"/>
      <c r="K125" s="144"/>
      <c r="L125" s="150"/>
      <c r="M125" s="14"/>
      <c r="N125" s="153"/>
      <c r="O125" s="13">
        <f t="shared" si="1"/>
        <v>0</v>
      </c>
      <c r="P125" s="17"/>
    </row>
    <row r="126" spans="1:16" ht="31.5">
      <c r="A126" s="19">
        <v>122</v>
      </c>
      <c r="B126" s="20" t="s">
        <v>331</v>
      </c>
      <c r="C126" s="20" t="s">
        <v>332</v>
      </c>
      <c r="D126" s="21" t="s">
        <v>388</v>
      </c>
      <c r="E126" s="21" t="s">
        <v>379</v>
      </c>
      <c r="F126" s="24" t="s">
        <v>333</v>
      </c>
      <c r="G126" s="18" t="s">
        <v>1638</v>
      </c>
      <c r="H126" s="21" t="s">
        <v>380</v>
      </c>
      <c r="I126" s="145">
        <v>70000</v>
      </c>
      <c r="J126" s="13"/>
      <c r="K126" s="144"/>
      <c r="L126" s="150"/>
      <c r="M126" s="14"/>
      <c r="N126" s="153"/>
      <c r="O126" s="13">
        <f t="shared" si="1"/>
        <v>0</v>
      </c>
      <c r="P126" s="17"/>
    </row>
    <row r="127" spans="1:16" ht="63">
      <c r="A127" s="15">
        <v>123</v>
      </c>
      <c r="B127" s="16" t="s">
        <v>850</v>
      </c>
      <c r="C127" s="16" t="s">
        <v>851</v>
      </c>
      <c r="D127" s="17" t="s">
        <v>384</v>
      </c>
      <c r="E127" s="17" t="s">
        <v>379</v>
      </c>
      <c r="F127" s="24" t="s">
        <v>1296</v>
      </c>
      <c r="G127" s="18" t="s">
        <v>1638</v>
      </c>
      <c r="H127" s="17" t="s">
        <v>380</v>
      </c>
      <c r="I127" s="145">
        <v>2623950</v>
      </c>
      <c r="J127" s="13"/>
      <c r="K127" s="144"/>
      <c r="L127" s="150"/>
      <c r="M127" s="14"/>
      <c r="N127" s="153"/>
      <c r="O127" s="13">
        <f t="shared" si="1"/>
        <v>0</v>
      </c>
      <c r="P127" s="17"/>
    </row>
    <row r="128" spans="1:16" ht="31.5">
      <c r="A128" s="19">
        <v>124</v>
      </c>
      <c r="B128" s="16" t="s">
        <v>852</v>
      </c>
      <c r="C128" s="16" t="s">
        <v>853</v>
      </c>
      <c r="D128" s="17" t="s">
        <v>384</v>
      </c>
      <c r="E128" s="17" t="s">
        <v>379</v>
      </c>
      <c r="F128" s="24" t="s">
        <v>854</v>
      </c>
      <c r="G128" s="18" t="s">
        <v>1638</v>
      </c>
      <c r="H128" s="17" t="s">
        <v>380</v>
      </c>
      <c r="I128" s="145">
        <v>774900</v>
      </c>
      <c r="J128" s="13"/>
      <c r="K128" s="144"/>
      <c r="L128" s="150"/>
      <c r="M128" s="14"/>
      <c r="N128" s="153"/>
      <c r="O128" s="13">
        <f t="shared" si="1"/>
        <v>0</v>
      </c>
      <c r="P128" s="17"/>
    </row>
    <row r="129" spans="1:16" ht="31.5">
      <c r="A129" s="15">
        <v>125</v>
      </c>
      <c r="B129" s="20" t="s">
        <v>855</v>
      </c>
      <c r="C129" s="20" t="s">
        <v>856</v>
      </c>
      <c r="D129" s="21" t="s">
        <v>388</v>
      </c>
      <c r="E129" s="21" t="s">
        <v>379</v>
      </c>
      <c r="F129" s="24" t="s">
        <v>2153</v>
      </c>
      <c r="G129" s="18" t="s">
        <v>1638</v>
      </c>
      <c r="H129" s="21" t="s">
        <v>380</v>
      </c>
      <c r="I129" s="145">
        <v>80000</v>
      </c>
      <c r="J129" s="13"/>
      <c r="K129" s="144"/>
      <c r="L129" s="150"/>
      <c r="M129" s="14"/>
      <c r="N129" s="153"/>
      <c r="O129" s="13">
        <f t="shared" si="1"/>
        <v>0</v>
      </c>
      <c r="P129" s="17"/>
    </row>
    <row r="130" spans="1:16" ht="15.75">
      <c r="A130" s="19">
        <v>126</v>
      </c>
      <c r="B130" s="20" t="s">
        <v>2154</v>
      </c>
      <c r="C130" s="20" t="s">
        <v>2155</v>
      </c>
      <c r="D130" s="21" t="s">
        <v>388</v>
      </c>
      <c r="E130" s="21" t="s">
        <v>379</v>
      </c>
      <c r="F130" s="24" t="s">
        <v>1913</v>
      </c>
      <c r="G130" s="18" t="s">
        <v>1638</v>
      </c>
      <c r="H130" s="21" t="s">
        <v>380</v>
      </c>
      <c r="I130" s="145">
        <v>30450</v>
      </c>
      <c r="J130" s="13"/>
      <c r="K130" s="144"/>
      <c r="L130" s="150"/>
      <c r="M130" s="14"/>
      <c r="N130" s="153"/>
      <c r="O130" s="13">
        <f t="shared" si="1"/>
        <v>0</v>
      </c>
      <c r="P130" s="17"/>
    </row>
    <row r="131" spans="1:16" ht="31.5">
      <c r="A131" s="15">
        <v>127</v>
      </c>
      <c r="B131" s="20" t="s">
        <v>1914</v>
      </c>
      <c r="C131" s="20" t="s">
        <v>1915</v>
      </c>
      <c r="D131" s="21" t="s">
        <v>388</v>
      </c>
      <c r="E131" s="21" t="s">
        <v>379</v>
      </c>
      <c r="F131" s="24" t="s">
        <v>71</v>
      </c>
      <c r="G131" s="18" t="s">
        <v>1638</v>
      </c>
      <c r="H131" s="21" t="s">
        <v>380</v>
      </c>
      <c r="I131" s="145">
        <v>47250</v>
      </c>
      <c r="J131" s="13"/>
      <c r="K131" s="144"/>
      <c r="L131" s="150"/>
      <c r="M131" s="14"/>
      <c r="N131" s="153"/>
      <c r="O131" s="13">
        <f t="shared" si="1"/>
        <v>0</v>
      </c>
      <c r="P131" s="17"/>
    </row>
    <row r="132" spans="1:16" ht="31.5">
      <c r="A132" s="19">
        <v>128</v>
      </c>
      <c r="B132" s="16" t="s">
        <v>1916</v>
      </c>
      <c r="C132" s="16" t="s">
        <v>1917</v>
      </c>
      <c r="D132" s="17" t="s">
        <v>384</v>
      </c>
      <c r="E132" s="17" t="s">
        <v>379</v>
      </c>
      <c r="F132" s="24" t="s">
        <v>1918</v>
      </c>
      <c r="G132" s="18" t="s">
        <v>1638</v>
      </c>
      <c r="H132" s="17" t="s">
        <v>380</v>
      </c>
      <c r="I132" s="145">
        <v>399000</v>
      </c>
      <c r="J132" s="13"/>
      <c r="K132" s="144"/>
      <c r="L132" s="150"/>
      <c r="M132" s="14"/>
      <c r="N132" s="153"/>
      <c r="O132" s="13">
        <f t="shared" si="1"/>
        <v>0</v>
      </c>
      <c r="P132" s="17"/>
    </row>
    <row r="133" spans="1:16" ht="47.25">
      <c r="A133" s="15">
        <v>129</v>
      </c>
      <c r="B133" s="20" t="s">
        <v>1919</v>
      </c>
      <c r="C133" s="20" t="s">
        <v>1920</v>
      </c>
      <c r="D133" s="21" t="s">
        <v>388</v>
      </c>
      <c r="E133" s="21" t="s">
        <v>379</v>
      </c>
      <c r="F133" s="24" t="s">
        <v>1921</v>
      </c>
      <c r="G133" s="18" t="s">
        <v>1638</v>
      </c>
      <c r="H133" s="21" t="s">
        <v>380</v>
      </c>
      <c r="I133" s="145">
        <v>40000</v>
      </c>
      <c r="J133" s="13"/>
      <c r="K133" s="144"/>
      <c r="L133" s="150"/>
      <c r="M133" s="14"/>
      <c r="N133" s="153"/>
      <c r="O133" s="13">
        <f t="shared" si="1"/>
        <v>0</v>
      </c>
      <c r="P133" s="17"/>
    </row>
    <row r="134" spans="1:16" ht="31.5">
      <c r="A134" s="19">
        <v>130</v>
      </c>
      <c r="B134" s="16" t="s">
        <v>1922</v>
      </c>
      <c r="C134" s="16" t="s">
        <v>1923</v>
      </c>
      <c r="D134" s="17" t="s">
        <v>384</v>
      </c>
      <c r="E134" s="17" t="s">
        <v>379</v>
      </c>
      <c r="F134" s="24" t="s">
        <v>1924</v>
      </c>
      <c r="G134" s="18" t="s">
        <v>1638</v>
      </c>
      <c r="H134" s="17" t="s">
        <v>380</v>
      </c>
      <c r="I134" s="145">
        <v>261450</v>
      </c>
      <c r="J134" s="13"/>
      <c r="K134" s="144"/>
      <c r="L134" s="150"/>
      <c r="M134" s="14"/>
      <c r="N134" s="153"/>
      <c r="O134" s="13">
        <f aca="true" t="shared" si="2" ref="O134:O167">N134*I134</f>
        <v>0</v>
      </c>
      <c r="P134" s="17"/>
    </row>
    <row r="135" spans="1:16" ht="47.25">
      <c r="A135" s="15">
        <v>131</v>
      </c>
      <c r="B135" s="20" t="s">
        <v>1925</v>
      </c>
      <c r="C135" s="20" t="s">
        <v>1926</v>
      </c>
      <c r="D135" s="21" t="s">
        <v>388</v>
      </c>
      <c r="E135" s="21" t="s">
        <v>379</v>
      </c>
      <c r="F135" s="24" t="s">
        <v>1927</v>
      </c>
      <c r="G135" s="18" t="s">
        <v>1638</v>
      </c>
      <c r="H135" s="21" t="s">
        <v>380</v>
      </c>
      <c r="I135" s="145">
        <v>78750</v>
      </c>
      <c r="J135" s="13"/>
      <c r="K135" s="144"/>
      <c r="L135" s="150"/>
      <c r="M135" s="14"/>
      <c r="N135" s="153"/>
      <c r="O135" s="13">
        <f t="shared" si="2"/>
        <v>0</v>
      </c>
      <c r="P135" s="17"/>
    </row>
    <row r="136" spans="1:16" ht="31.5">
      <c r="A136" s="19">
        <v>132</v>
      </c>
      <c r="B136" s="16" t="s">
        <v>1928</v>
      </c>
      <c r="C136" s="16" t="s">
        <v>1929</v>
      </c>
      <c r="D136" s="17" t="s">
        <v>384</v>
      </c>
      <c r="E136" s="17" t="s">
        <v>379</v>
      </c>
      <c r="F136" s="24" t="s">
        <v>409</v>
      </c>
      <c r="G136" s="18" t="s">
        <v>1638</v>
      </c>
      <c r="H136" s="17" t="s">
        <v>380</v>
      </c>
      <c r="I136" s="145">
        <v>350000</v>
      </c>
      <c r="J136" s="13"/>
      <c r="K136" s="144"/>
      <c r="L136" s="150"/>
      <c r="M136" s="14"/>
      <c r="N136" s="153"/>
      <c r="O136" s="13">
        <f t="shared" si="2"/>
        <v>0</v>
      </c>
      <c r="P136" s="17"/>
    </row>
    <row r="137" spans="1:16" ht="31.5">
      <c r="A137" s="15">
        <v>133</v>
      </c>
      <c r="B137" s="20" t="s">
        <v>1930</v>
      </c>
      <c r="C137" s="20" t="s">
        <v>1931</v>
      </c>
      <c r="D137" s="21" t="s">
        <v>388</v>
      </c>
      <c r="E137" s="21" t="s">
        <v>379</v>
      </c>
      <c r="F137" s="24" t="s">
        <v>1932</v>
      </c>
      <c r="G137" s="18" t="s">
        <v>1638</v>
      </c>
      <c r="H137" s="21" t="s">
        <v>380</v>
      </c>
      <c r="I137" s="145">
        <v>336000</v>
      </c>
      <c r="J137" s="13"/>
      <c r="K137" s="144"/>
      <c r="L137" s="150"/>
      <c r="M137" s="14"/>
      <c r="N137" s="153"/>
      <c r="O137" s="13">
        <f t="shared" si="2"/>
        <v>0</v>
      </c>
      <c r="P137" s="17"/>
    </row>
    <row r="138" spans="1:16" ht="47.25">
      <c r="A138" s="19">
        <v>134</v>
      </c>
      <c r="B138" s="20" t="s">
        <v>1933</v>
      </c>
      <c r="C138" s="20" t="s">
        <v>1934</v>
      </c>
      <c r="D138" s="21" t="s">
        <v>388</v>
      </c>
      <c r="E138" s="21" t="s">
        <v>379</v>
      </c>
      <c r="F138" s="24" t="s">
        <v>1935</v>
      </c>
      <c r="G138" s="18" t="s">
        <v>1638</v>
      </c>
      <c r="H138" s="21" t="s">
        <v>380</v>
      </c>
      <c r="I138" s="145">
        <v>30450</v>
      </c>
      <c r="J138" s="13"/>
      <c r="K138" s="144"/>
      <c r="L138" s="150"/>
      <c r="M138" s="14"/>
      <c r="N138" s="153"/>
      <c r="O138" s="13">
        <f t="shared" si="2"/>
        <v>0</v>
      </c>
      <c r="P138" s="17"/>
    </row>
    <row r="139" spans="1:16" ht="31.5">
      <c r="A139" s="15">
        <v>135</v>
      </c>
      <c r="B139" s="16" t="s">
        <v>1936</v>
      </c>
      <c r="C139" s="16" t="s">
        <v>1937</v>
      </c>
      <c r="D139" s="17" t="s">
        <v>384</v>
      </c>
      <c r="E139" s="17" t="s">
        <v>410</v>
      </c>
      <c r="F139" s="24" t="s">
        <v>1938</v>
      </c>
      <c r="G139" s="18" t="s">
        <v>1638</v>
      </c>
      <c r="H139" s="17" t="s">
        <v>380</v>
      </c>
      <c r="I139" s="145">
        <v>117600</v>
      </c>
      <c r="J139" s="13"/>
      <c r="K139" s="144"/>
      <c r="L139" s="150"/>
      <c r="M139" s="14"/>
      <c r="N139" s="153"/>
      <c r="O139" s="13">
        <f t="shared" si="2"/>
        <v>0</v>
      </c>
      <c r="P139" s="17"/>
    </row>
    <row r="140" spans="1:16" ht="31.5">
      <c r="A140" s="19">
        <v>136</v>
      </c>
      <c r="B140" s="16" t="s">
        <v>1939</v>
      </c>
      <c r="C140" s="16" t="s">
        <v>1940</v>
      </c>
      <c r="D140" s="17" t="s">
        <v>384</v>
      </c>
      <c r="E140" s="17" t="s">
        <v>379</v>
      </c>
      <c r="F140" s="24" t="s">
        <v>416</v>
      </c>
      <c r="G140" s="18" t="s">
        <v>1638</v>
      </c>
      <c r="H140" s="17" t="s">
        <v>380</v>
      </c>
      <c r="I140" s="145">
        <v>1100400</v>
      </c>
      <c r="J140" s="13"/>
      <c r="K140" s="144"/>
      <c r="L140" s="150"/>
      <c r="M140" s="14"/>
      <c r="N140" s="153"/>
      <c r="O140" s="13">
        <f t="shared" si="2"/>
        <v>0</v>
      </c>
      <c r="P140" s="17"/>
    </row>
    <row r="141" spans="1:16" ht="47.25">
      <c r="A141" s="15">
        <v>137</v>
      </c>
      <c r="B141" s="20" t="s">
        <v>1941</v>
      </c>
      <c r="C141" s="20" t="s">
        <v>1942</v>
      </c>
      <c r="D141" s="21" t="s">
        <v>388</v>
      </c>
      <c r="E141" s="21" t="s">
        <v>379</v>
      </c>
      <c r="F141" s="24" t="s">
        <v>1943</v>
      </c>
      <c r="G141" s="18" t="s">
        <v>1638</v>
      </c>
      <c r="H141" s="21" t="s">
        <v>380</v>
      </c>
      <c r="I141" s="145">
        <v>386400</v>
      </c>
      <c r="J141" s="13"/>
      <c r="K141" s="144"/>
      <c r="L141" s="150"/>
      <c r="M141" s="14"/>
      <c r="N141" s="153"/>
      <c r="O141" s="13">
        <f t="shared" si="2"/>
        <v>0</v>
      </c>
      <c r="P141" s="17"/>
    </row>
    <row r="142" spans="1:16" ht="47.25">
      <c r="A142" s="19">
        <v>138</v>
      </c>
      <c r="B142" s="20" t="s">
        <v>1944</v>
      </c>
      <c r="C142" s="20" t="s">
        <v>1945</v>
      </c>
      <c r="D142" s="21" t="s">
        <v>388</v>
      </c>
      <c r="E142" s="21" t="s">
        <v>379</v>
      </c>
      <c r="F142" s="24" t="s">
        <v>409</v>
      </c>
      <c r="G142" s="18" t="s">
        <v>1638</v>
      </c>
      <c r="H142" s="21" t="s">
        <v>380</v>
      </c>
      <c r="I142" s="145">
        <v>66150</v>
      </c>
      <c r="J142" s="13"/>
      <c r="K142" s="144"/>
      <c r="L142" s="150"/>
      <c r="M142" s="14"/>
      <c r="N142" s="153"/>
      <c r="O142" s="13">
        <f t="shared" si="2"/>
        <v>0</v>
      </c>
      <c r="P142" s="17"/>
    </row>
    <row r="143" spans="1:16" ht="31.5">
      <c r="A143" s="15">
        <v>139</v>
      </c>
      <c r="B143" s="16" t="s">
        <v>1946</v>
      </c>
      <c r="C143" s="16" t="s">
        <v>1947</v>
      </c>
      <c r="D143" s="17" t="s">
        <v>384</v>
      </c>
      <c r="E143" s="17" t="s">
        <v>410</v>
      </c>
      <c r="F143" s="24" t="s">
        <v>212</v>
      </c>
      <c r="G143" s="18" t="s">
        <v>1638</v>
      </c>
      <c r="H143" s="17" t="s">
        <v>380</v>
      </c>
      <c r="I143" s="145">
        <v>720300</v>
      </c>
      <c r="J143" s="13"/>
      <c r="K143" s="144"/>
      <c r="L143" s="150"/>
      <c r="M143" s="14"/>
      <c r="N143" s="153"/>
      <c r="O143" s="13">
        <f t="shared" si="2"/>
        <v>0</v>
      </c>
      <c r="P143" s="17"/>
    </row>
    <row r="144" spans="1:16" ht="31.5">
      <c r="A144" s="19">
        <v>140</v>
      </c>
      <c r="B144" s="20" t="s">
        <v>1948</v>
      </c>
      <c r="C144" s="20" t="s">
        <v>1949</v>
      </c>
      <c r="D144" s="21" t="s">
        <v>388</v>
      </c>
      <c r="E144" s="21" t="s">
        <v>379</v>
      </c>
      <c r="F144" s="24" t="s">
        <v>409</v>
      </c>
      <c r="G144" s="18" t="s">
        <v>1638</v>
      </c>
      <c r="H144" s="21" t="s">
        <v>380</v>
      </c>
      <c r="I144" s="145">
        <v>74000</v>
      </c>
      <c r="J144" s="13"/>
      <c r="K144" s="144"/>
      <c r="L144" s="150"/>
      <c r="M144" s="14"/>
      <c r="N144" s="153"/>
      <c r="O144" s="13">
        <f t="shared" si="2"/>
        <v>0</v>
      </c>
      <c r="P144" s="17"/>
    </row>
    <row r="145" spans="1:16" ht="31.5">
      <c r="A145" s="15">
        <v>141</v>
      </c>
      <c r="B145" s="16" t="s">
        <v>1950</v>
      </c>
      <c r="C145" s="16" t="s">
        <v>1951</v>
      </c>
      <c r="D145" s="17" t="s">
        <v>384</v>
      </c>
      <c r="E145" s="17" t="s">
        <v>379</v>
      </c>
      <c r="F145" s="24" t="s">
        <v>1267</v>
      </c>
      <c r="G145" s="18" t="s">
        <v>1638</v>
      </c>
      <c r="H145" s="17" t="s">
        <v>380</v>
      </c>
      <c r="I145" s="145">
        <v>329700</v>
      </c>
      <c r="J145" s="13"/>
      <c r="K145" s="144"/>
      <c r="L145" s="150"/>
      <c r="M145" s="14"/>
      <c r="N145" s="153"/>
      <c r="O145" s="13">
        <f t="shared" si="2"/>
        <v>0</v>
      </c>
      <c r="P145" s="17"/>
    </row>
    <row r="146" spans="1:16" ht="31.5">
      <c r="A146" s="19">
        <v>142</v>
      </c>
      <c r="B146" s="16" t="s">
        <v>130</v>
      </c>
      <c r="C146" s="16" t="s">
        <v>131</v>
      </c>
      <c r="D146" s="17" t="s">
        <v>384</v>
      </c>
      <c r="E146" s="17" t="s">
        <v>379</v>
      </c>
      <c r="F146" s="24" t="s">
        <v>132</v>
      </c>
      <c r="G146" s="18" t="s">
        <v>1638</v>
      </c>
      <c r="H146" s="17" t="s">
        <v>380</v>
      </c>
      <c r="I146" s="145">
        <v>699300</v>
      </c>
      <c r="J146" s="13"/>
      <c r="K146" s="144"/>
      <c r="L146" s="150"/>
      <c r="M146" s="14"/>
      <c r="N146" s="153"/>
      <c r="O146" s="13">
        <f t="shared" si="2"/>
        <v>0</v>
      </c>
      <c r="P146" s="17"/>
    </row>
    <row r="147" spans="1:16" ht="31.5">
      <c r="A147" s="15">
        <v>143</v>
      </c>
      <c r="B147" s="16" t="s">
        <v>133</v>
      </c>
      <c r="C147" s="16" t="s">
        <v>134</v>
      </c>
      <c r="D147" s="17" t="s">
        <v>384</v>
      </c>
      <c r="E147" s="17" t="s">
        <v>379</v>
      </c>
      <c r="F147" s="24" t="s">
        <v>409</v>
      </c>
      <c r="G147" s="18" t="s">
        <v>1638</v>
      </c>
      <c r="H147" s="17" t="s">
        <v>380</v>
      </c>
      <c r="I147" s="145">
        <v>460950</v>
      </c>
      <c r="J147" s="13"/>
      <c r="K147" s="144"/>
      <c r="L147" s="150"/>
      <c r="M147" s="14"/>
      <c r="N147" s="153"/>
      <c r="O147" s="13">
        <f t="shared" si="2"/>
        <v>0</v>
      </c>
      <c r="P147" s="17"/>
    </row>
    <row r="148" spans="1:16" ht="15.75">
      <c r="A148" s="19">
        <v>144</v>
      </c>
      <c r="B148" s="16" t="s">
        <v>135</v>
      </c>
      <c r="C148" s="16" t="s">
        <v>136</v>
      </c>
      <c r="D148" s="17" t="s">
        <v>384</v>
      </c>
      <c r="E148" s="17" t="s">
        <v>379</v>
      </c>
      <c r="F148" s="24" t="s">
        <v>1219</v>
      </c>
      <c r="G148" s="18" t="s">
        <v>1638</v>
      </c>
      <c r="H148" s="17" t="s">
        <v>380</v>
      </c>
      <c r="I148" s="145">
        <v>380100</v>
      </c>
      <c r="J148" s="13"/>
      <c r="K148" s="144"/>
      <c r="L148" s="150"/>
      <c r="M148" s="14"/>
      <c r="N148" s="153"/>
      <c r="O148" s="13">
        <f t="shared" si="2"/>
        <v>0</v>
      </c>
      <c r="P148" s="17"/>
    </row>
    <row r="149" spans="1:16" ht="31.5">
      <c r="A149" s="15">
        <v>145</v>
      </c>
      <c r="B149" s="20" t="s">
        <v>137</v>
      </c>
      <c r="C149" s="20" t="s">
        <v>138</v>
      </c>
      <c r="D149" s="21" t="s">
        <v>388</v>
      </c>
      <c r="E149" s="21" t="s">
        <v>379</v>
      </c>
      <c r="F149" s="24" t="s">
        <v>76</v>
      </c>
      <c r="G149" s="18" t="s">
        <v>1638</v>
      </c>
      <c r="H149" s="21" t="s">
        <v>380</v>
      </c>
      <c r="I149" s="145">
        <v>90000</v>
      </c>
      <c r="J149" s="13"/>
      <c r="K149" s="144"/>
      <c r="L149" s="150"/>
      <c r="M149" s="14"/>
      <c r="N149" s="153"/>
      <c r="O149" s="13">
        <f t="shared" si="2"/>
        <v>0</v>
      </c>
      <c r="P149" s="17"/>
    </row>
    <row r="150" spans="1:16" ht="47.25">
      <c r="A150" s="19">
        <v>146</v>
      </c>
      <c r="B150" s="20" t="s">
        <v>139</v>
      </c>
      <c r="C150" s="20" t="s">
        <v>140</v>
      </c>
      <c r="D150" s="21" t="s">
        <v>388</v>
      </c>
      <c r="E150" s="21" t="s">
        <v>379</v>
      </c>
      <c r="F150" s="24" t="s">
        <v>1407</v>
      </c>
      <c r="G150" s="18" t="s">
        <v>1638</v>
      </c>
      <c r="H150" s="21" t="s">
        <v>380</v>
      </c>
      <c r="I150" s="145">
        <v>82950</v>
      </c>
      <c r="J150" s="13"/>
      <c r="K150" s="144"/>
      <c r="L150" s="150"/>
      <c r="M150" s="14"/>
      <c r="N150" s="153"/>
      <c r="O150" s="13">
        <f t="shared" si="2"/>
        <v>0</v>
      </c>
      <c r="P150" s="17"/>
    </row>
    <row r="151" spans="1:16" ht="31.5">
      <c r="A151" s="15">
        <v>147</v>
      </c>
      <c r="B151" s="20" t="s">
        <v>171</v>
      </c>
      <c r="C151" s="20" t="s">
        <v>172</v>
      </c>
      <c r="D151" s="21" t="s">
        <v>388</v>
      </c>
      <c r="E151" s="21" t="s">
        <v>379</v>
      </c>
      <c r="F151" s="24" t="s">
        <v>1405</v>
      </c>
      <c r="G151" s="18" t="s">
        <v>1638</v>
      </c>
      <c r="H151" s="21" t="s">
        <v>380</v>
      </c>
      <c r="I151" s="145">
        <v>82950</v>
      </c>
      <c r="J151" s="13"/>
      <c r="K151" s="144"/>
      <c r="L151" s="150"/>
      <c r="M151" s="14"/>
      <c r="N151" s="153"/>
      <c r="O151" s="13">
        <f t="shared" si="2"/>
        <v>0</v>
      </c>
      <c r="P151" s="17"/>
    </row>
    <row r="152" spans="1:16" ht="31.5">
      <c r="A152" s="19">
        <v>148</v>
      </c>
      <c r="B152" s="20" t="s">
        <v>173</v>
      </c>
      <c r="C152" s="20" t="s">
        <v>174</v>
      </c>
      <c r="D152" s="21" t="s">
        <v>388</v>
      </c>
      <c r="E152" s="21" t="s">
        <v>379</v>
      </c>
      <c r="F152" s="24" t="s">
        <v>175</v>
      </c>
      <c r="G152" s="18" t="s">
        <v>1638</v>
      </c>
      <c r="H152" s="21" t="s">
        <v>380</v>
      </c>
      <c r="I152" s="145">
        <v>93450</v>
      </c>
      <c r="J152" s="13"/>
      <c r="K152" s="144"/>
      <c r="L152" s="150"/>
      <c r="M152" s="14"/>
      <c r="N152" s="153"/>
      <c r="O152" s="13">
        <f t="shared" si="2"/>
        <v>0</v>
      </c>
      <c r="P152" s="17"/>
    </row>
    <row r="153" spans="1:16" ht="31.5">
      <c r="A153" s="15">
        <v>149</v>
      </c>
      <c r="B153" s="16" t="s">
        <v>176</v>
      </c>
      <c r="C153" s="16" t="s">
        <v>177</v>
      </c>
      <c r="D153" s="17" t="s">
        <v>384</v>
      </c>
      <c r="E153" s="17" t="s">
        <v>379</v>
      </c>
      <c r="F153" s="24" t="s">
        <v>416</v>
      </c>
      <c r="G153" s="18" t="s">
        <v>1638</v>
      </c>
      <c r="H153" s="17" t="s">
        <v>380</v>
      </c>
      <c r="I153" s="145">
        <v>168000</v>
      </c>
      <c r="J153" s="13"/>
      <c r="K153" s="144"/>
      <c r="L153" s="150"/>
      <c r="M153" s="14"/>
      <c r="N153" s="153"/>
      <c r="O153" s="13">
        <f t="shared" si="2"/>
        <v>0</v>
      </c>
      <c r="P153" s="17"/>
    </row>
    <row r="154" spans="1:16" ht="31.5">
      <c r="A154" s="19">
        <v>150</v>
      </c>
      <c r="B154" s="20" t="s">
        <v>178</v>
      </c>
      <c r="C154" s="20" t="s">
        <v>179</v>
      </c>
      <c r="D154" s="21" t="s">
        <v>388</v>
      </c>
      <c r="E154" s="21" t="s">
        <v>410</v>
      </c>
      <c r="F154" s="24" t="s">
        <v>180</v>
      </c>
      <c r="G154" s="18" t="s">
        <v>1638</v>
      </c>
      <c r="H154" s="21" t="s">
        <v>380</v>
      </c>
      <c r="I154" s="145">
        <v>70350</v>
      </c>
      <c r="J154" s="13"/>
      <c r="K154" s="144"/>
      <c r="L154" s="150"/>
      <c r="M154" s="14"/>
      <c r="N154" s="153"/>
      <c r="O154" s="13">
        <f t="shared" si="2"/>
        <v>0</v>
      </c>
      <c r="P154" s="17"/>
    </row>
    <row r="155" spans="1:16" ht="31.5">
      <c r="A155" s="15">
        <v>151</v>
      </c>
      <c r="B155" s="16" t="s">
        <v>181</v>
      </c>
      <c r="C155" s="16" t="s">
        <v>182</v>
      </c>
      <c r="D155" s="17" t="s">
        <v>384</v>
      </c>
      <c r="E155" s="17" t="s">
        <v>410</v>
      </c>
      <c r="F155" s="24" t="s">
        <v>183</v>
      </c>
      <c r="G155" s="18" t="s">
        <v>1638</v>
      </c>
      <c r="H155" s="17" t="s">
        <v>380</v>
      </c>
      <c r="I155" s="145">
        <v>1800000</v>
      </c>
      <c r="J155" s="13"/>
      <c r="K155" s="144"/>
      <c r="L155" s="150"/>
      <c r="M155" s="14"/>
      <c r="N155" s="153"/>
      <c r="O155" s="13">
        <f t="shared" si="2"/>
        <v>0</v>
      </c>
      <c r="P155" s="17"/>
    </row>
    <row r="156" spans="1:16" ht="15.75">
      <c r="A156" s="19">
        <v>152</v>
      </c>
      <c r="B156" s="16" t="s">
        <v>184</v>
      </c>
      <c r="C156" s="16" t="s">
        <v>185</v>
      </c>
      <c r="D156" s="17" t="s">
        <v>384</v>
      </c>
      <c r="E156" s="17" t="s">
        <v>379</v>
      </c>
      <c r="F156" s="24" t="s">
        <v>416</v>
      </c>
      <c r="G156" s="18" t="s">
        <v>1638</v>
      </c>
      <c r="H156" s="17" t="s">
        <v>380</v>
      </c>
      <c r="I156" s="145">
        <v>210000</v>
      </c>
      <c r="J156" s="13"/>
      <c r="K156" s="144"/>
      <c r="L156" s="150"/>
      <c r="M156" s="14"/>
      <c r="N156" s="153"/>
      <c r="O156" s="13">
        <f t="shared" si="2"/>
        <v>0</v>
      </c>
      <c r="P156" s="17"/>
    </row>
    <row r="157" spans="1:16" ht="31.5">
      <c r="A157" s="15">
        <v>153</v>
      </c>
      <c r="B157" s="20" t="s">
        <v>186</v>
      </c>
      <c r="C157" s="20" t="s">
        <v>187</v>
      </c>
      <c r="D157" s="21" t="s">
        <v>388</v>
      </c>
      <c r="E157" s="21" t="s">
        <v>379</v>
      </c>
      <c r="F157" s="24" t="s">
        <v>1219</v>
      </c>
      <c r="G157" s="18" t="s">
        <v>1638</v>
      </c>
      <c r="H157" s="21" t="s">
        <v>380</v>
      </c>
      <c r="I157" s="145">
        <v>177450</v>
      </c>
      <c r="J157" s="13"/>
      <c r="K157" s="144"/>
      <c r="L157" s="150"/>
      <c r="M157" s="14"/>
      <c r="N157" s="153"/>
      <c r="O157" s="13">
        <f t="shared" si="2"/>
        <v>0</v>
      </c>
      <c r="P157" s="17"/>
    </row>
    <row r="158" spans="1:16" ht="15.75">
      <c r="A158" s="19">
        <v>154</v>
      </c>
      <c r="B158" s="20" t="s">
        <v>188</v>
      </c>
      <c r="C158" s="20" t="s">
        <v>189</v>
      </c>
      <c r="D158" s="21" t="s">
        <v>388</v>
      </c>
      <c r="E158" s="21" t="s">
        <v>379</v>
      </c>
      <c r="F158" s="24" t="s">
        <v>416</v>
      </c>
      <c r="G158" s="18" t="s">
        <v>1638</v>
      </c>
      <c r="H158" s="21" t="s">
        <v>380</v>
      </c>
      <c r="I158" s="145">
        <v>93450</v>
      </c>
      <c r="J158" s="13"/>
      <c r="K158" s="144"/>
      <c r="L158" s="150"/>
      <c r="M158" s="14"/>
      <c r="N158" s="153"/>
      <c r="O158" s="13">
        <f t="shared" si="2"/>
        <v>0</v>
      </c>
      <c r="P158" s="17"/>
    </row>
    <row r="159" spans="1:16" ht="31.5">
      <c r="A159" s="15">
        <v>155</v>
      </c>
      <c r="B159" s="16" t="s">
        <v>190</v>
      </c>
      <c r="C159" s="16" t="s">
        <v>191</v>
      </c>
      <c r="D159" s="17" t="s">
        <v>384</v>
      </c>
      <c r="E159" s="17" t="s">
        <v>379</v>
      </c>
      <c r="F159" s="24" t="s">
        <v>192</v>
      </c>
      <c r="G159" s="18" t="s">
        <v>1638</v>
      </c>
      <c r="H159" s="17" t="s">
        <v>380</v>
      </c>
      <c r="I159" s="145">
        <v>279300</v>
      </c>
      <c r="J159" s="13"/>
      <c r="K159" s="144"/>
      <c r="L159" s="150"/>
      <c r="M159" s="14"/>
      <c r="N159" s="153"/>
      <c r="O159" s="13">
        <f t="shared" si="2"/>
        <v>0</v>
      </c>
      <c r="P159" s="17"/>
    </row>
    <row r="160" spans="1:16" ht="15.75">
      <c r="A160" s="19">
        <v>156</v>
      </c>
      <c r="B160" s="16" t="s">
        <v>193</v>
      </c>
      <c r="C160" s="16" t="s">
        <v>194</v>
      </c>
      <c r="D160" s="17" t="s">
        <v>384</v>
      </c>
      <c r="E160" s="17" t="s">
        <v>379</v>
      </c>
      <c r="F160" s="24" t="s">
        <v>399</v>
      </c>
      <c r="G160" s="18" t="s">
        <v>1638</v>
      </c>
      <c r="H160" s="17" t="s">
        <v>380</v>
      </c>
      <c r="I160" s="145">
        <v>849450</v>
      </c>
      <c r="J160" s="13"/>
      <c r="K160" s="144"/>
      <c r="L160" s="150"/>
      <c r="M160" s="14"/>
      <c r="N160" s="153"/>
      <c r="O160" s="13">
        <f t="shared" si="2"/>
        <v>0</v>
      </c>
      <c r="P160" s="17"/>
    </row>
    <row r="161" spans="1:16" ht="31.5">
      <c r="A161" s="15">
        <v>157</v>
      </c>
      <c r="B161" s="16" t="s">
        <v>196</v>
      </c>
      <c r="C161" s="16" t="s">
        <v>197</v>
      </c>
      <c r="D161" s="17" t="s">
        <v>388</v>
      </c>
      <c r="E161" s="17" t="s">
        <v>379</v>
      </c>
      <c r="F161" s="24" t="s">
        <v>198</v>
      </c>
      <c r="G161" s="18" t="s">
        <v>1638</v>
      </c>
      <c r="H161" s="17" t="s">
        <v>380</v>
      </c>
      <c r="I161" s="145">
        <v>216300</v>
      </c>
      <c r="J161" s="13"/>
      <c r="K161" s="144"/>
      <c r="L161" s="150"/>
      <c r="M161" s="14"/>
      <c r="N161" s="153"/>
      <c r="O161" s="13">
        <f t="shared" si="2"/>
        <v>0</v>
      </c>
      <c r="P161" s="17"/>
    </row>
    <row r="162" spans="1:16" ht="31.5">
      <c r="A162" s="19">
        <v>158</v>
      </c>
      <c r="B162" s="20" t="s">
        <v>199</v>
      </c>
      <c r="C162" s="20" t="s">
        <v>200</v>
      </c>
      <c r="D162" s="21" t="s">
        <v>388</v>
      </c>
      <c r="E162" s="21" t="s">
        <v>379</v>
      </c>
      <c r="F162" s="24" t="s">
        <v>411</v>
      </c>
      <c r="G162" s="18" t="s">
        <v>1638</v>
      </c>
      <c r="H162" s="21" t="s">
        <v>380</v>
      </c>
      <c r="I162" s="145">
        <v>82950</v>
      </c>
      <c r="J162" s="13"/>
      <c r="K162" s="144"/>
      <c r="L162" s="150"/>
      <c r="M162" s="14"/>
      <c r="N162" s="153"/>
      <c r="O162" s="13">
        <f t="shared" si="2"/>
        <v>0</v>
      </c>
      <c r="P162" s="17"/>
    </row>
    <row r="163" spans="1:16" ht="47.25">
      <c r="A163" s="15">
        <v>159</v>
      </c>
      <c r="B163" s="20" t="s">
        <v>201</v>
      </c>
      <c r="C163" s="20" t="s">
        <v>202</v>
      </c>
      <c r="D163" s="21" t="s">
        <v>388</v>
      </c>
      <c r="E163" s="21" t="s">
        <v>410</v>
      </c>
      <c r="F163" s="24" t="s">
        <v>180</v>
      </c>
      <c r="G163" s="18" t="s">
        <v>1638</v>
      </c>
      <c r="H163" s="21" t="s">
        <v>380</v>
      </c>
      <c r="I163" s="145">
        <v>70350</v>
      </c>
      <c r="J163" s="13"/>
      <c r="K163" s="144"/>
      <c r="L163" s="150"/>
      <c r="M163" s="14"/>
      <c r="N163" s="153"/>
      <c r="O163" s="13">
        <f t="shared" si="2"/>
        <v>0</v>
      </c>
      <c r="P163" s="17"/>
    </row>
    <row r="164" spans="1:16" ht="31.5">
      <c r="A164" s="19">
        <v>160</v>
      </c>
      <c r="B164" s="16" t="s">
        <v>203</v>
      </c>
      <c r="C164" s="16" t="s">
        <v>204</v>
      </c>
      <c r="D164" s="17" t="s">
        <v>384</v>
      </c>
      <c r="E164" s="17" t="s">
        <v>379</v>
      </c>
      <c r="F164" s="24" t="s">
        <v>1219</v>
      </c>
      <c r="G164" s="18" t="s">
        <v>1638</v>
      </c>
      <c r="H164" s="17" t="s">
        <v>380</v>
      </c>
      <c r="I164" s="145">
        <v>376950</v>
      </c>
      <c r="J164" s="13"/>
      <c r="K164" s="144"/>
      <c r="L164" s="150"/>
      <c r="M164" s="14"/>
      <c r="N164" s="153"/>
      <c r="O164" s="13">
        <f t="shared" si="2"/>
        <v>0</v>
      </c>
      <c r="P164" s="17"/>
    </row>
    <row r="165" spans="1:16" ht="31.5">
      <c r="A165" s="15">
        <v>161</v>
      </c>
      <c r="B165" s="16" t="s">
        <v>205</v>
      </c>
      <c r="C165" s="16" t="s">
        <v>206</v>
      </c>
      <c r="D165" s="17" t="s">
        <v>384</v>
      </c>
      <c r="E165" s="17" t="s">
        <v>379</v>
      </c>
      <c r="F165" s="24" t="s">
        <v>207</v>
      </c>
      <c r="G165" s="18" t="s">
        <v>1638</v>
      </c>
      <c r="H165" s="17" t="s">
        <v>380</v>
      </c>
      <c r="I165" s="145">
        <v>1600000</v>
      </c>
      <c r="J165" s="13"/>
      <c r="K165" s="144"/>
      <c r="L165" s="150"/>
      <c r="M165" s="14"/>
      <c r="N165" s="153"/>
      <c r="O165" s="13">
        <f t="shared" si="2"/>
        <v>0</v>
      </c>
      <c r="P165" s="17"/>
    </row>
    <row r="166" spans="1:16" s="1" customFormat="1" ht="31.5">
      <c r="A166" s="19">
        <v>162</v>
      </c>
      <c r="B166" s="16" t="s">
        <v>208</v>
      </c>
      <c r="C166" s="16" t="s">
        <v>209</v>
      </c>
      <c r="D166" s="17" t="s">
        <v>384</v>
      </c>
      <c r="E166" s="17" t="s">
        <v>379</v>
      </c>
      <c r="F166" s="24" t="s">
        <v>409</v>
      </c>
      <c r="G166" s="18" t="s">
        <v>1638</v>
      </c>
      <c r="H166" s="17" t="s">
        <v>380</v>
      </c>
      <c r="I166" s="145">
        <v>246750</v>
      </c>
      <c r="J166" s="13"/>
      <c r="K166" s="144"/>
      <c r="L166" s="150"/>
      <c r="M166" s="14"/>
      <c r="N166" s="153"/>
      <c r="O166" s="13">
        <f t="shared" si="2"/>
        <v>0</v>
      </c>
      <c r="P166" s="17"/>
    </row>
    <row r="167" spans="1:16" s="168" customFormat="1" ht="31.5">
      <c r="A167" s="15">
        <v>163</v>
      </c>
      <c r="B167" s="20" t="s">
        <v>210</v>
      </c>
      <c r="C167" s="20" t="s">
        <v>211</v>
      </c>
      <c r="D167" s="21" t="s">
        <v>388</v>
      </c>
      <c r="E167" s="21" t="s">
        <v>379</v>
      </c>
      <c r="F167" s="24" t="s">
        <v>402</v>
      </c>
      <c r="G167" s="18" t="s">
        <v>1638</v>
      </c>
      <c r="H167" s="21" t="s">
        <v>380</v>
      </c>
      <c r="I167" s="145">
        <v>72450</v>
      </c>
      <c r="J167" s="13"/>
      <c r="K167" s="13"/>
      <c r="L167" s="14"/>
      <c r="M167" s="14"/>
      <c r="N167" s="153"/>
      <c r="O167" s="13">
        <f t="shared" si="2"/>
        <v>0</v>
      </c>
      <c r="P167" s="17"/>
    </row>
    <row r="168" spans="1:16" s="168" customFormat="1" ht="15.75">
      <c r="A168" s="167"/>
      <c r="B168" s="169" t="s">
        <v>578</v>
      </c>
      <c r="C168" s="167"/>
      <c r="D168" s="167"/>
      <c r="E168" s="167"/>
      <c r="F168" s="167"/>
      <c r="G168" s="167"/>
      <c r="H168" s="167"/>
      <c r="I168" s="170"/>
      <c r="J168" s="167"/>
      <c r="K168" s="167"/>
      <c r="L168" s="167"/>
      <c r="M168" s="167"/>
      <c r="N168" s="167"/>
      <c r="O168" s="257">
        <f>SUM(O5:O167)</f>
        <v>0</v>
      </c>
      <c r="P168" s="167"/>
    </row>
    <row r="171" spans="1:15" s="1" customFormat="1" ht="15.75">
      <c r="A171" s="304" t="s">
        <v>1023</v>
      </c>
      <c r="B171" s="300"/>
      <c r="C171" s="162"/>
      <c r="E171" s="2"/>
      <c r="F171" s="2"/>
      <c r="G171" s="2"/>
      <c r="H171" s="3"/>
      <c r="K171" s="5"/>
      <c r="O171" s="182"/>
    </row>
    <row r="172" spans="1:15" s="1" customFormat="1" ht="15.75">
      <c r="A172" s="181"/>
      <c r="C172" s="301" t="s">
        <v>1049</v>
      </c>
      <c r="E172" s="2"/>
      <c r="F172" s="2"/>
      <c r="G172" s="2"/>
      <c r="H172" s="3"/>
      <c r="K172" s="5"/>
      <c r="O172" s="182"/>
    </row>
  </sheetData>
  <sheetProtection/>
  <autoFilter ref="A3:P3"/>
  <mergeCells count="12">
    <mergeCell ref="O2:O3"/>
    <mergeCell ref="P2:P3"/>
    <mergeCell ref="I2:I3"/>
    <mergeCell ref="E2:E3"/>
    <mergeCell ref="F2:F3"/>
    <mergeCell ref="G2:G3"/>
    <mergeCell ref="A2:A3"/>
    <mergeCell ref="B2:B3"/>
    <mergeCell ref="C2:C3"/>
    <mergeCell ref="D2:D3"/>
    <mergeCell ref="J2:N2"/>
    <mergeCell ref="H2:H3"/>
  </mergeCells>
  <printOptions/>
  <pageMargins left="0.4330708661417323" right="0.15748031496062992" top="0.5118110236220472" bottom="0.5511811023622047" header="0.3937007874015748" footer="0.31496062992125984"/>
  <pageSetup horizontalDpi="600" verticalDpi="600" orientation="landscape" paperSize="9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pane xSplit="7" ySplit="3" topLeftCell="H3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7" sqref="H7:H8"/>
    </sheetView>
  </sheetViews>
  <sheetFormatPr defaultColWidth="9.00390625" defaultRowHeight="15.75"/>
  <cols>
    <col min="1" max="1" width="3.75390625" style="1" customWidth="1"/>
    <col min="2" max="2" width="5.25390625" style="1" customWidth="1"/>
    <col min="3" max="3" width="28.375" style="1" customWidth="1"/>
    <col min="4" max="4" width="9.875" style="175" customWidth="1"/>
    <col min="5" max="5" width="7.875" style="175" customWidth="1"/>
    <col min="6" max="6" width="6.00390625" style="175" customWidth="1"/>
    <col min="7" max="7" width="9.75390625" style="7" customWidth="1"/>
    <col min="8" max="8" width="9.375" style="4" customWidth="1"/>
    <col min="9" max="9" width="11.25390625" style="4" customWidth="1"/>
    <col min="10" max="10" width="9.75390625" style="4" customWidth="1"/>
    <col min="11" max="11" width="10.875" style="4" customWidth="1"/>
    <col min="12" max="12" width="14.25390625" style="4" customWidth="1"/>
    <col min="13" max="13" width="13.375" style="1" customWidth="1"/>
    <col min="14" max="14" width="26.875" style="166" customWidth="1"/>
    <col min="15" max="16384" width="9.00390625" style="1" customWidth="1"/>
  </cols>
  <sheetData>
    <row r="1" spans="1:14" s="255" customFormat="1" ht="15.75">
      <c r="A1" s="491" t="s">
        <v>1063</v>
      </c>
      <c r="B1" s="491"/>
      <c r="C1" s="491"/>
      <c r="D1" s="491"/>
      <c r="E1" s="491"/>
      <c r="F1" s="491"/>
      <c r="G1" s="491"/>
      <c r="H1" s="491"/>
      <c r="I1" s="491"/>
      <c r="J1" s="311"/>
      <c r="K1" s="311"/>
      <c r="L1" s="311"/>
      <c r="M1" s="311"/>
      <c r="N1" s="311"/>
    </row>
    <row r="2" spans="1:14" s="10" customFormat="1" ht="15.75" customHeight="1">
      <c r="A2" s="485" t="s">
        <v>1640</v>
      </c>
      <c r="B2" s="485" t="s">
        <v>1024</v>
      </c>
      <c r="C2" s="494" t="s">
        <v>879</v>
      </c>
      <c r="D2" s="493" t="s">
        <v>880</v>
      </c>
      <c r="E2" s="494" t="s">
        <v>378</v>
      </c>
      <c r="F2" s="493" t="s">
        <v>1643</v>
      </c>
      <c r="G2" s="492" t="s">
        <v>0</v>
      </c>
      <c r="H2" s="488" t="s">
        <v>1022</v>
      </c>
      <c r="I2" s="488"/>
      <c r="J2" s="488"/>
      <c r="K2" s="488"/>
      <c r="L2" s="488"/>
      <c r="M2" s="489" t="s">
        <v>644</v>
      </c>
      <c r="N2" s="490" t="s">
        <v>1066</v>
      </c>
    </row>
    <row r="3" spans="1:14" s="10" customFormat="1" ht="47.25">
      <c r="A3" s="485"/>
      <c r="B3" s="485"/>
      <c r="C3" s="494"/>
      <c r="D3" s="493"/>
      <c r="E3" s="494"/>
      <c r="F3" s="493"/>
      <c r="G3" s="492"/>
      <c r="H3" s="141" t="s">
        <v>2319</v>
      </c>
      <c r="I3" s="156" t="s">
        <v>1018</v>
      </c>
      <c r="J3" s="156" t="s">
        <v>1019</v>
      </c>
      <c r="K3" s="156" t="s">
        <v>1020</v>
      </c>
      <c r="L3" s="156" t="s">
        <v>1021</v>
      </c>
      <c r="M3" s="489"/>
      <c r="N3" s="490"/>
    </row>
    <row r="4" spans="1:15" s="10" customFormat="1" ht="15.75">
      <c r="A4" s="305" t="s">
        <v>1025</v>
      </c>
      <c r="B4" s="305" t="s">
        <v>1026</v>
      </c>
      <c r="C4" s="305" t="s">
        <v>1027</v>
      </c>
      <c r="D4" s="305" t="s">
        <v>1028</v>
      </c>
      <c r="E4" s="305" t="s">
        <v>1029</v>
      </c>
      <c r="F4" s="305" t="s">
        <v>1030</v>
      </c>
      <c r="G4" s="305" t="s">
        <v>1031</v>
      </c>
      <c r="H4" s="305" t="s">
        <v>1032</v>
      </c>
      <c r="I4" s="305" t="s">
        <v>1033</v>
      </c>
      <c r="J4" s="305" t="s">
        <v>1034</v>
      </c>
      <c r="K4" s="305" t="s">
        <v>1035</v>
      </c>
      <c r="L4" s="305" t="s">
        <v>1044</v>
      </c>
      <c r="M4" s="305" t="s">
        <v>1043</v>
      </c>
      <c r="N4" s="305" t="s">
        <v>1038</v>
      </c>
      <c r="O4" s="303"/>
    </row>
    <row r="5" spans="1:14" s="289" customFormat="1" ht="15.75">
      <c r="A5" s="160">
        <f>SUBTOTAL(3,$C$5:C5)</f>
        <v>1</v>
      </c>
      <c r="B5" s="12">
        <v>1</v>
      </c>
      <c r="C5" s="23" t="s">
        <v>2146</v>
      </c>
      <c r="D5" s="18" t="s">
        <v>1909</v>
      </c>
      <c r="E5" s="22" t="s">
        <v>1639</v>
      </c>
      <c r="F5" s="22" t="s">
        <v>1647</v>
      </c>
      <c r="G5" s="13">
        <v>850</v>
      </c>
      <c r="H5" s="14"/>
      <c r="I5" s="151"/>
      <c r="J5" s="149"/>
      <c r="K5" s="151"/>
      <c r="L5" s="153">
        <f>I5-J5+K5</f>
        <v>0</v>
      </c>
      <c r="M5" s="13">
        <f aca="true" t="shared" si="0" ref="M5:M36">L5*G5</f>
        <v>0</v>
      </c>
      <c r="N5" s="63"/>
    </row>
    <row r="6" spans="1:14" s="289" customFormat="1" ht="47.25">
      <c r="A6" s="160">
        <f>SUBTOTAL(3,$C$5:C6)</f>
        <v>2</v>
      </c>
      <c r="B6" s="12">
        <v>3</v>
      </c>
      <c r="C6" s="23" t="s">
        <v>2146</v>
      </c>
      <c r="D6" s="260" t="s">
        <v>2074</v>
      </c>
      <c r="E6" s="63" t="s">
        <v>1639</v>
      </c>
      <c r="F6" s="63" t="s">
        <v>1679</v>
      </c>
      <c r="G6" s="248">
        <v>3980</v>
      </c>
      <c r="H6" s="164"/>
      <c r="I6" s="164"/>
      <c r="J6" s="165"/>
      <c r="K6" s="164"/>
      <c r="L6" s="153"/>
      <c r="M6" s="13">
        <f t="shared" si="0"/>
        <v>0</v>
      </c>
      <c r="N6" s="63"/>
    </row>
    <row r="7" spans="1:14" s="289" customFormat="1" ht="47.25">
      <c r="A7" s="160">
        <f>SUBTOTAL(3,$C$5:C7)</f>
        <v>3</v>
      </c>
      <c r="B7" s="12">
        <v>4</v>
      </c>
      <c r="C7" s="261" t="s">
        <v>881</v>
      </c>
      <c r="D7" s="18" t="s">
        <v>1909</v>
      </c>
      <c r="E7" s="262" t="s">
        <v>1639</v>
      </c>
      <c r="F7" s="263" t="s">
        <v>1647</v>
      </c>
      <c r="G7" s="13">
        <v>289</v>
      </c>
      <c r="H7" s="306"/>
      <c r="I7" s="152"/>
      <c r="J7" s="14"/>
      <c r="K7" s="152"/>
      <c r="L7" s="153"/>
      <c r="M7" s="13">
        <f t="shared" si="0"/>
        <v>0</v>
      </c>
      <c r="N7" s="63"/>
    </row>
    <row r="8" spans="1:14" s="289" customFormat="1" ht="31.5">
      <c r="A8" s="160">
        <f>SUBTOTAL(3,$C$5:C8)</f>
        <v>4</v>
      </c>
      <c r="B8" s="12">
        <v>5</v>
      </c>
      <c r="C8" s="24" t="s">
        <v>2148</v>
      </c>
      <c r="D8" s="18" t="s">
        <v>1909</v>
      </c>
      <c r="E8" s="264" t="s">
        <v>1639</v>
      </c>
      <c r="F8" s="265" t="s">
        <v>1647</v>
      </c>
      <c r="G8" s="13">
        <v>2300</v>
      </c>
      <c r="H8" s="306"/>
      <c r="I8" s="152"/>
      <c r="J8" s="14"/>
      <c r="K8" s="152"/>
      <c r="L8" s="153"/>
      <c r="M8" s="13">
        <f t="shared" si="0"/>
        <v>0</v>
      </c>
      <c r="N8" s="63"/>
    </row>
    <row r="9" spans="1:14" s="289" customFormat="1" ht="31.5">
      <c r="A9" s="160">
        <f>SUBTOTAL(3,$C$5:C9)</f>
        <v>5</v>
      </c>
      <c r="B9" s="12">
        <v>6</v>
      </c>
      <c r="C9" s="261" t="s">
        <v>1428</v>
      </c>
      <c r="D9" s="18" t="s">
        <v>1909</v>
      </c>
      <c r="E9" s="22" t="s">
        <v>1639</v>
      </c>
      <c r="F9" s="266" t="s">
        <v>1647</v>
      </c>
      <c r="G9" s="13">
        <v>900</v>
      </c>
      <c r="H9" s="306"/>
      <c r="I9" s="152"/>
      <c r="J9" s="14"/>
      <c r="K9" s="152"/>
      <c r="L9" s="153"/>
      <c r="M9" s="13">
        <f t="shared" si="0"/>
        <v>0</v>
      </c>
      <c r="N9" s="63"/>
    </row>
    <row r="10" spans="1:14" s="289" customFormat="1" ht="47.25">
      <c r="A10" s="160">
        <f>SUBTOTAL(3,$C$5:C10)</f>
        <v>6</v>
      </c>
      <c r="B10" s="12">
        <v>7</v>
      </c>
      <c r="C10" s="108" t="s">
        <v>2075</v>
      </c>
      <c r="D10" s="63" t="s">
        <v>957</v>
      </c>
      <c r="E10" s="63" t="s">
        <v>1639</v>
      </c>
      <c r="F10" s="63" t="s">
        <v>739</v>
      </c>
      <c r="G10" s="248">
        <v>26500</v>
      </c>
      <c r="H10" s="164"/>
      <c r="I10" s="164"/>
      <c r="J10" s="164"/>
      <c r="K10" s="164"/>
      <c r="L10" s="153"/>
      <c r="M10" s="13">
        <f t="shared" si="0"/>
        <v>0</v>
      </c>
      <c r="N10" s="63"/>
    </row>
    <row r="11" spans="1:14" s="289" customFormat="1" ht="31.5">
      <c r="A11" s="160">
        <f>SUBTOTAL(3,$C$5:C11)</f>
        <v>7</v>
      </c>
      <c r="B11" s="12">
        <v>8</v>
      </c>
      <c r="C11" s="267" t="s">
        <v>303</v>
      </c>
      <c r="D11" s="18" t="s">
        <v>1909</v>
      </c>
      <c r="E11" s="262" t="s">
        <v>1639</v>
      </c>
      <c r="F11" s="262" t="s">
        <v>1647</v>
      </c>
      <c r="G11" s="13">
        <v>1050</v>
      </c>
      <c r="H11" s="306"/>
      <c r="I11" s="152"/>
      <c r="J11" s="14"/>
      <c r="K11" s="152"/>
      <c r="L11" s="153"/>
      <c r="M11" s="13">
        <f t="shared" si="0"/>
        <v>0</v>
      </c>
      <c r="N11" s="63"/>
    </row>
    <row r="12" spans="1:14" s="289" customFormat="1" ht="110.25">
      <c r="A12" s="160">
        <f>SUBTOTAL(3,$C$5:C12)</f>
        <v>8</v>
      </c>
      <c r="B12" s="12">
        <v>9</v>
      </c>
      <c r="C12" s="261" t="s">
        <v>882</v>
      </c>
      <c r="D12" s="18" t="s">
        <v>883</v>
      </c>
      <c r="E12" s="262" t="s">
        <v>1639</v>
      </c>
      <c r="F12" s="262" t="s">
        <v>291</v>
      </c>
      <c r="G12" s="13">
        <v>15330</v>
      </c>
      <c r="H12" s="306"/>
      <c r="I12" s="152"/>
      <c r="J12" s="14"/>
      <c r="K12" s="152"/>
      <c r="L12" s="153"/>
      <c r="M12" s="13">
        <f t="shared" si="0"/>
        <v>0</v>
      </c>
      <c r="N12" s="63"/>
    </row>
    <row r="13" spans="1:14" s="289" customFormat="1" ht="110.25">
      <c r="A13" s="160">
        <f>SUBTOTAL(3,$C$5:C13)</f>
        <v>9</v>
      </c>
      <c r="B13" s="12">
        <v>11</v>
      </c>
      <c r="C13" s="108" t="s">
        <v>882</v>
      </c>
      <c r="D13" s="268" t="s">
        <v>2087</v>
      </c>
      <c r="E13" s="246" t="s">
        <v>1639</v>
      </c>
      <c r="F13" s="246" t="s">
        <v>1653</v>
      </c>
      <c r="G13" s="248">
        <v>3960</v>
      </c>
      <c r="H13" s="164"/>
      <c r="I13" s="164"/>
      <c r="J13" s="164"/>
      <c r="K13" s="164"/>
      <c r="L13" s="153"/>
      <c r="M13" s="13">
        <f t="shared" si="0"/>
        <v>0</v>
      </c>
      <c r="N13" s="63"/>
    </row>
    <row r="14" spans="1:14" s="289" customFormat="1" ht="94.5">
      <c r="A14" s="160">
        <f>SUBTOTAL(3,$C$5:C14)</f>
        <v>10</v>
      </c>
      <c r="B14" s="12">
        <v>14</v>
      </c>
      <c r="C14" s="24" t="s">
        <v>1952</v>
      </c>
      <c r="D14" s="18" t="s">
        <v>665</v>
      </c>
      <c r="E14" s="269" t="s">
        <v>1639</v>
      </c>
      <c r="F14" s="18" t="s">
        <v>1679</v>
      </c>
      <c r="G14" s="13">
        <v>2400</v>
      </c>
      <c r="H14" s="306"/>
      <c r="I14" s="152"/>
      <c r="J14" s="14"/>
      <c r="K14" s="152"/>
      <c r="L14" s="153"/>
      <c r="M14" s="13">
        <f t="shared" si="0"/>
        <v>0</v>
      </c>
      <c r="N14" s="63"/>
    </row>
    <row r="15" spans="1:14" s="289" customFormat="1" ht="78.75">
      <c r="A15" s="160">
        <f>SUBTOTAL(3,$C$5:C15)</f>
        <v>11</v>
      </c>
      <c r="B15" s="12">
        <v>15</v>
      </c>
      <c r="C15" s="24" t="s">
        <v>1953</v>
      </c>
      <c r="D15" s="18" t="s">
        <v>666</v>
      </c>
      <c r="E15" s="269" t="s">
        <v>1639</v>
      </c>
      <c r="F15" s="18" t="s">
        <v>1679</v>
      </c>
      <c r="G15" s="13">
        <v>4000</v>
      </c>
      <c r="H15" s="306"/>
      <c r="I15" s="152"/>
      <c r="J15" s="14"/>
      <c r="K15" s="152"/>
      <c r="L15" s="153"/>
      <c r="M15" s="13">
        <f t="shared" si="0"/>
        <v>0</v>
      </c>
      <c r="N15" s="63"/>
    </row>
    <row r="16" spans="1:14" s="289" customFormat="1" ht="78.75">
      <c r="A16" s="160">
        <f>SUBTOTAL(3,$C$5:C16)</f>
        <v>12</v>
      </c>
      <c r="B16" s="12">
        <v>19</v>
      </c>
      <c r="C16" s="261" t="s">
        <v>1954</v>
      </c>
      <c r="D16" s="18" t="s">
        <v>666</v>
      </c>
      <c r="E16" s="262" t="s">
        <v>1639</v>
      </c>
      <c r="F16" s="262" t="s">
        <v>1679</v>
      </c>
      <c r="G16" s="13">
        <v>3250</v>
      </c>
      <c r="H16" s="306"/>
      <c r="I16" s="152"/>
      <c r="J16" s="14"/>
      <c r="K16" s="152"/>
      <c r="L16" s="153"/>
      <c r="M16" s="13">
        <f t="shared" si="0"/>
        <v>0</v>
      </c>
      <c r="N16" s="63"/>
    </row>
    <row r="17" spans="1:14" s="289" customFormat="1" ht="78.75">
      <c r="A17" s="160">
        <f>SUBTOTAL(3,$C$5:C17)</f>
        <v>13</v>
      </c>
      <c r="B17" s="12">
        <v>20</v>
      </c>
      <c r="C17" s="108" t="s">
        <v>1954</v>
      </c>
      <c r="D17" s="63" t="s">
        <v>953</v>
      </c>
      <c r="E17" s="63" t="s">
        <v>1639</v>
      </c>
      <c r="F17" s="63" t="s">
        <v>1647</v>
      </c>
      <c r="G17" s="248">
        <v>3300</v>
      </c>
      <c r="H17" s="164"/>
      <c r="I17" s="164"/>
      <c r="J17" s="164"/>
      <c r="K17" s="164"/>
      <c r="L17" s="153"/>
      <c r="M17" s="13">
        <f t="shared" si="0"/>
        <v>0</v>
      </c>
      <c r="N17" s="63"/>
    </row>
    <row r="18" spans="1:14" s="289" customFormat="1" ht="78.75">
      <c r="A18" s="160">
        <f>SUBTOTAL(3,$C$5:C18)</f>
        <v>14</v>
      </c>
      <c r="B18" s="12">
        <v>23</v>
      </c>
      <c r="C18" s="108" t="s">
        <v>2076</v>
      </c>
      <c r="D18" s="63" t="s">
        <v>2088</v>
      </c>
      <c r="E18" s="63" t="s">
        <v>1639</v>
      </c>
      <c r="F18" s="63" t="s">
        <v>1653</v>
      </c>
      <c r="G18" s="248">
        <v>4900</v>
      </c>
      <c r="H18" s="164"/>
      <c r="I18" s="164"/>
      <c r="J18" s="164"/>
      <c r="K18" s="164"/>
      <c r="L18" s="153"/>
      <c r="M18" s="13">
        <f t="shared" si="0"/>
        <v>0</v>
      </c>
      <c r="N18" s="63"/>
    </row>
    <row r="19" spans="1:14" s="289" customFormat="1" ht="15.75">
      <c r="A19" s="160">
        <f>SUBTOTAL(3,$C$5:C19)</f>
        <v>15</v>
      </c>
      <c r="B19" s="12">
        <v>26</v>
      </c>
      <c r="C19" s="108" t="s">
        <v>2077</v>
      </c>
      <c r="D19" s="63" t="s">
        <v>1909</v>
      </c>
      <c r="E19" s="63" t="s">
        <v>1638</v>
      </c>
      <c r="F19" s="63" t="s">
        <v>1647</v>
      </c>
      <c r="G19" s="248">
        <v>2500</v>
      </c>
      <c r="H19" s="165"/>
      <c r="I19" s="164"/>
      <c r="J19" s="164"/>
      <c r="K19" s="164"/>
      <c r="L19" s="153"/>
      <c r="M19" s="13">
        <f t="shared" si="0"/>
        <v>0</v>
      </c>
      <c r="N19" s="63"/>
    </row>
    <row r="20" spans="1:14" s="289" customFormat="1" ht="47.25">
      <c r="A20" s="160">
        <f>SUBTOTAL(3,$C$5:C20)</f>
        <v>16</v>
      </c>
      <c r="B20" s="12">
        <v>27</v>
      </c>
      <c r="C20" s="108" t="s">
        <v>2078</v>
      </c>
      <c r="D20" s="270" t="s">
        <v>1909</v>
      </c>
      <c r="E20" s="63" t="s">
        <v>1639</v>
      </c>
      <c r="F20" s="63" t="s">
        <v>1647</v>
      </c>
      <c r="G20" s="248">
        <v>3300</v>
      </c>
      <c r="H20" s="164"/>
      <c r="I20" s="164"/>
      <c r="J20" s="164"/>
      <c r="K20" s="164"/>
      <c r="L20" s="153"/>
      <c r="M20" s="13">
        <f t="shared" si="0"/>
        <v>0</v>
      </c>
      <c r="N20" s="63"/>
    </row>
    <row r="21" spans="1:14" s="289" customFormat="1" ht="15.75">
      <c r="A21" s="160">
        <f>SUBTOTAL(3,$C$5:C21)</f>
        <v>17</v>
      </c>
      <c r="B21" s="12">
        <v>28</v>
      </c>
      <c r="C21" s="267" t="s">
        <v>2151</v>
      </c>
      <c r="D21" s="18" t="s">
        <v>1909</v>
      </c>
      <c r="E21" s="262" t="s">
        <v>1639</v>
      </c>
      <c r="F21" s="262" t="s">
        <v>1647</v>
      </c>
      <c r="G21" s="13">
        <v>1995</v>
      </c>
      <c r="H21" s="306"/>
      <c r="I21" s="152"/>
      <c r="J21" s="14"/>
      <c r="K21" s="152"/>
      <c r="L21" s="153"/>
      <c r="M21" s="13">
        <f t="shared" si="0"/>
        <v>0</v>
      </c>
      <c r="N21" s="63"/>
    </row>
    <row r="22" spans="1:14" s="289" customFormat="1" ht="47.25">
      <c r="A22" s="160">
        <f>SUBTOTAL(3,$C$5:C22)</f>
        <v>18</v>
      </c>
      <c r="B22" s="12">
        <v>30</v>
      </c>
      <c r="C22" s="261" t="s">
        <v>524</v>
      </c>
      <c r="D22" s="18" t="s">
        <v>1955</v>
      </c>
      <c r="E22" s="263" t="s">
        <v>1639</v>
      </c>
      <c r="F22" s="262" t="s">
        <v>1653</v>
      </c>
      <c r="G22" s="13">
        <v>3000</v>
      </c>
      <c r="H22" s="306"/>
      <c r="I22" s="152"/>
      <c r="J22" s="14"/>
      <c r="K22" s="152"/>
      <c r="L22" s="153"/>
      <c r="M22" s="13">
        <f t="shared" si="0"/>
        <v>0</v>
      </c>
      <c r="N22" s="63"/>
    </row>
    <row r="23" spans="1:14" s="289" customFormat="1" ht="15.75">
      <c r="A23" s="160">
        <f>SUBTOTAL(3,$C$5:C23)</f>
        <v>19</v>
      </c>
      <c r="B23" s="12">
        <v>31</v>
      </c>
      <c r="C23" s="24" t="s">
        <v>2149</v>
      </c>
      <c r="D23" s="18" t="s">
        <v>1909</v>
      </c>
      <c r="E23" s="263" t="s">
        <v>1639</v>
      </c>
      <c r="F23" s="18" t="s">
        <v>1647</v>
      </c>
      <c r="G23" s="13">
        <v>2500</v>
      </c>
      <c r="H23" s="306"/>
      <c r="I23" s="152"/>
      <c r="J23" s="14"/>
      <c r="K23" s="152"/>
      <c r="L23" s="153"/>
      <c r="M23" s="13">
        <f t="shared" si="0"/>
        <v>0</v>
      </c>
      <c r="N23" s="63"/>
    </row>
    <row r="24" spans="1:14" s="289" customFormat="1" ht="47.25">
      <c r="A24" s="160">
        <f>SUBTOTAL(3,$C$5:C24)</f>
        <v>20</v>
      </c>
      <c r="B24" s="12">
        <v>33</v>
      </c>
      <c r="C24" s="24" t="s">
        <v>1956</v>
      </c>
      <c r="D24" s="18" t="s">
        <v>1909</v>
      </c>
      <c r="E24" s="22" t="s">
        <v>1638</v>
      </c>
      <c r="F24" s="271" t="s">
        <v>1647</v>
      </c>
      <c r="G24" s="13">
        <v>12000</v>
      </c>
      <c r="H24" s="306"/>
      <c r="I24" s="152"/>
      <c r="J24" s="14"/>
      <c r="K24" s="152"/>
      <c r="L24" s="153"/>
      <c r="M24" s="13">
        <f t="shared" si="0"/>
        <v>0</v>
      </c>
      <c r="N24" s="63"/>
    </row>
    <row r="25" spans="1:14" s="289" customFormat="1" ht="47.25">
      <c r="A25" s="160">
        <f>SUBTOTAL(3,$C$5:C25)</f>
        <v>21</v>
      </c>
      <c r="B25" s="12">
        <v>34</v>
      </c>
      <c r="C25" s="261" t="s">
        <v>1957</v>
      </c>
      <c r="D25" s="18" t="s">
        <v>665</v>
      </c>
      <c r="E25" s="262" t="s">
        <v>1639</v>
      </c>
      <c r="F25" s="262" t="s">
        <v>1679</v>
      </c>
      <c r="G25" s="13">
        <v>3500</v>
      </c>
      <c r="H25" s="306"/>
      <c r="I25" s="152"/>
      <c r="J25" s="14"/>
      <c r="K25" s="152"/>
      <c r="L25" s="153"/>
      <c r="M25" s="13">
        <f t="shared" si="0"/>
        <v>0</v>
      </c>
      <c r="N25" s="63"/>
    </row>
    <row r="26" spans="1:14" s="289" customFormat="1" ht="47.25">
      <c r="A26" s="160">
        <f>SUBTOTAL(3,$C$5:C26)</f>
        <v>22</v>
      </c>
      <c r="B26" s="12">
        <v>35</v>
      </c>
      <c r="C26" s="23" t="s">
        <v>292</v>
      </c>
      <c r="D26" s="18" t="s">
        <v>1958</v>
      </c>
      <c r="E26" s="266" t="s">
        <v>1639</v>
      </c>
      <c r="F26" s="262" t="s">
        <v>291</v>
      </c>
      <c r="G26" s="13">
        <v>26000</v>
      </c>
      <c r="H26" s="306"/>
      <c r="I26" s="152"/>
      <c r="J26" s="14"/>
      <c r="K26" s="152"/>
      <c r="L26" s="153"/>
      <c r="M26" s="13">
        <f t="shared" si="0"/>
        <v>0</v>
      </c>
      <c r="N26" s="63"/>
    </row>
    <row r="27" spans="1:14" s="289" customFormat="1" ht="15.75">
      <c r="A27" s="160">
        <f>SUBTOTAL(3,$C$5:C27)</f>
        <v>23</v>
      </c>
      <c r="B27" s="12">
        <v>37</v>
      </c>
      <c r="C27" s="261" t="s">
        <v>525</v>
      </c>
      <c r="D27" s="18" t="s">
        <v>1909</v>
      </c>
      <c r="E27" s="263" t="s">
        <v>1639</v>
      </c>
      <c r="F27" s="262" t="s">
        <v>1647</v>
      </c>
      <c r="G27" s="13">
        <v>945</v>
      </c>
      <c r="H27" s="306"/>
      <c r="I27" s="152"/>
      <c r="J27" s="14"/>
      <c r="K27" s="152"/>
      <c r="L27" s="153"/>
      <c r="M27" s="13">
        <f t="shared" si="0"/>
        <v>0</v>
      </c>
      <c r="N27" s="63"/>
    </row>
    <row r="28" spans="1:14" s="11" customFormat="1" ht="78.75">
      <c r="A28" s="160">
        <f>SUBTOTAL(3,$C$5:C28)</f>
        <v>24</v>
      </c>
      <c r="B28" s="12">
        <v>38</v>
      </c>
      <c r="C28" s="261" t="s">
        <v>1009</v>
      </c>
      <c r="D28" s="18" t="s">
        <v>1909</v>
      </c>
      <c r="E28" s="263" t="s">
        <v>1639</v>
      </c>
      <c r="F28" s="262" t="s">
        <v>1647</v>
      </c>
      <c r="G28" s="13">
        <v>1050</v>
      </c>
      <c r="H28" s="306"/>
      <c r="I28" s="152"/>
      <c r="J28" s="14"/>
      <c r="K28" s="152"/>
      <c r="L28" s="153"/>
      <c r="M28" s="13">
        <f t="shared" si="0"/>
        <v>0</v>
      </c>
      <c r="N28" s="63"/>
    </row>
    <row r="29" spans="1:14" s="289" customFormat="1" ht="31.5">
      <c r="A29" s="160">
        <f>SUBTOTAL(3,$C$5:C29)</f>
        <v>25</v>
      </c>
      <c r="B29" s="12">
        <v>40</v>
      </c>
      <c r="C29" s="261" t="s">
        <v>287</v>
      </c>
      <c r="D29" s="18" t="s">
        <v>1909</v>
      </c>
      <c r="E29" s="263" t="s">
        <v>1639</v>
      </c>
      <c r="F29" s="262" t="s">
        <v>1647</v>
      </c>
      <c r="G29" s="13">
        <v>930</v>
      </c>
      <c r="H29" s="306"/>
      <c r="I29" s="152"/>
      <c r="J29" s="14"/>
      <c r="K29" s="152"/>
      <c r="L29" s="153"/>
      <c r="M29" s="13">
        <f t="shared" si="0"/>
        <v>0</v>
      </c>
      <c r="N29" s="63"/>
    </row>
    <row r="30" spans="1:14" s="289" customFormat="1" ht="31.5">
      <c r="A30" s="160">
        <f>SUBTOTAL(3,$C$5:C30)</f>
        <v>26</v>
      </c>
      <c r="B30" s="12">
        <v>41</v>
      </c>
      <c r="C30" s="261" t="s">
        <v>287</v>
      </c>
      <c r="D30" s="18" t="s">
        <v>1909</v>
      </c>
      <c r="E30" s="262" t="s">
        <v>1638</v>
      </c>
      <c r="F30" s="262" t="s">
        <v>1647</v>
      </c>
      <c r="G30" s="13">
        <v>480</v>
      </c>
      <c r="H30" s="306"/>
      <c r="I30" s="152"/>
      <c r="J30" s="14"/>
      <c r="K30" s="152"/>
      <c r="L30" s="153"/>
      <c r="M30" s="13">
        <f t="shared" si="0"/>
        <v>0</v>
      </c>
      <c r="N30" s="63"/>
    </row>
    <row r="31" spans="1:14" s="289" customFormat="1" ht="47.25">
      <c r="A31" s="160">
        <f>SUBTOTAL(3,$C$5:C31)</f>
        <v>27</v>
      </c>
      <c r="B31" s="12">
        <v>43</v>
      </c>
      <c r="C31" s="261" t="s">
        <v>1765</v>
      </c>
      <c r="D31" s="18" t="s">
        <v>288</v>
      </c>
      <c r="E31" s="263" t="s">
        <v>1639</v>
      </c>
      <c r="F31" s="262" t="s">
        <v>1647</v>
      </c>
      <c r="G31" s="13">
        <v>6000</v>
      </c>
      <c r="H31" s="306"/>
      <c r="I31" s="152"/>
      <c r="J31" s="14"/>
      <c r="K31" s="152"/>
      <c r="L31" s="153"/>
      <c r="M31" s="13">
        <f t="shared" si="0"/>
        <v>0</v>
      </c>
      <c r="N31" s="63"/>
    </row>
    <row r="32" spans="1:14" s="289" customFormat="1" ht="47.25">
      <c r="A32" s="160">
        <f>SUBTOTAL(3,$C$5:C32)</f>
        <v>28</v>
      </c>
      <c r="B32" s="12">
        <v>44</v>
      </c>
      <c r="C32" s="261" t="s">
        <v>1959</v>
      </c>
      <c r="D32" s="18" t="s">
        <v>1909</v>
      </c>
      <c r="E32" s="262" t="s">
        <v>1639</v>
      </c>
      <c r="F32" s="262" t="s">
        <v>1647</v>
      </c>
      <c r="G32" s="13">
        <v>6450</v>
      </c>
      <c r="H32" s="307"/>
      <c r="I32" s="152"/>
      <c r="J32" s="14"/>
      <c r="K32" s="152"/>
      <c r="L32" s="153"/>
      <c r="M32" s="13">
        <f t="shared" si="0"/>
        <v>0</v>
      </c>
      <c r="N32" s="63"/>
    </row>
    <row r="33" spans="1:14" s="289" customFormat="1" ht="15.75">
      <c r="A33" s="160">
        <f>SUBTOTAL(3,$C$5:C33)</f>
        <v>29</v>
      </c>
      <c r="B33" s="12">
        <v>46</v>
      </c>
      <c r="C33" s="261" t="s">
        <v>1429</v>
      </c>
      <c r="D33" s="18" t="s">
        <v>1909</v>
      </c>
      <c r="E33" s="263" t="s">
        <v>1639</v>
      </c>
      <c r="F33" s="262" t="s">
        <v>1647</v>
      </c>
      <c r="G33" s="13">
        <v>1470</v>
      </c>
      <c r="H33" s="306"/>
      <c r="I33" s="152"/>
      <c r="J33" s="14"/>
      <c r="K33" s="152"/>
      <c r="L33" s="153"/>
      <c r="M33" s="13">
        <f t="shared" si="0"/>
        <v>0</v>
      </c>
      <c r="N33" s="63"/>
    </row>
    <row r="34" spans="1:14" s="289" customFormat="1" ht="15.75">
      <c r="A34" s="160">
        <f>SUBTOTAL(3,$C$5:C34)</f>
        <v>30</v>
      </c>
      <c r="B34" s="12">
        <v>47</v>
      </c>
      <c r="C34" s="23" t="s">
        <v>2220</v>
      </c>
      <c r="D34" s="18" t="s">
        <v>1909</v>
      </c>
      <c r="E34" s="22" t="s">
        <v>1639</v>
      </c>
      <c r="F34" s="22" t="s">
        <v>1647</v>
      </c>
      <c r="G34" s="13">
        <v>294</v>
      </c>
      <c r="H34" s="306"/>
      <c r="I34" s="152"/>
      <c r="J34" s="14"/>
      <c r="K34" s="152"/>
      <c r="L34" s="153"/>
      <c r="M34" s="13">
        <f t="shared" si="0"/>
        <v>0</v>
      </c>
      <c r="N34" s="63"/>
    </row>
    <row r="35" spans="1:14" s="289" customFormat="1" ht="15.75">
      <c r="A35" s="160">
        <f>SUBTOTAL(3,$C$5:C35)</f>
        <v>31</v>
      </c>
      <c r="B35" s="12">
        <v>48</v>
      </c>
      <c r="C35" s="108" t="s">
        <v>2079</v>
      </c>
      <c r="D35" s="63" t="s">
        <v>953</v>
      </c>
      <c r="E35" s="63" t="s">
        <v>1639</v>
      </c>
      <c r="F35" s="63" t="s">
        <v>1647</v>
      </c>
      <c r="G35" s="248">
        <v>500</v>
      </c>
      <c r="H35" s="165"/>
      <c r="I35" s="164"/>
      <c r="J35" s="164"/>
      <c r="K35" s="164"/>
      <c r="L35" s="153"/>
      <c r="M35" s="13">
        <f t="shared" si="0"/>
        <v>0</v>
      </c>
      <c r="N35" s="63"/>
    </row>
    <row r="36" spans="1:14" s="289" customFormat="1" ht="31.5">
      <c r="A36" s="160">
        <f>SUBTOTAL(3,$C$5:C36)</f>
        <v>32</v>
      </c>
      <c r="B36" s="12">
        <v>49</v>
      </c>
      <c r="C36" s="23" t="s">
        <v>1960</v>
      </c>
      <c r="D36" s="18" t="s">
        <v>1909</v>
      </c>
      <c r="E36" s="266" t="s">
        <v>1639</v>
      </c>
      <c r="F36" s="262" t="s">
        <v>1647</v>
      </c>
      <c r="G36" s="13">
        <v>1260</v>
      </c>
      <c r="H36" s="306"/>
      <c r="I36" s="152"/>
      <c r="J36" s="14"/>
      <c r="K36" s="152"/>
      <c r="L36" s="153"/>
      <c r="M36" s="13">
        <f t="shared" si="0"/>
        <v>0</v>
      </c>
      <c r="N36" s="63"/>
    </row>
    <row r="37" spans="1:14" s="289" customFormat="1" ht="31.5">
      <c r="A37" s="160">
        <f>SUBTOTAL(3,$C$5:C37)</f>
        <v>33</v>
      </c>
      <c r="B37" s="12">
        <v>50</v>
      </c>
      <c r="C37" s="23" t="s">
        <v>1961</v>
      </c>
      <c r="D37" s="18" t="s">
        <v>1909</v>
      </c>
      <c r="E37" s="22" t="s">
        <v>1639</v>
      </c>
      <c r="F37" s="266" t="s">
        <v>1647</v>
      </c>
      <c r="G37" s="13">
        <v>1675</v>
      </c>
      <c r="H37" s="306"/>
      <c r="I37" s="152"/>
      <c r="J37" s="14"/>
      <c r="K37" s="152"/>
      <c r="L37" s="153"/>
      <c r="M37" s="13">
        <f aca="true" t="shared" si="1" ref="M37:M68">L37*G37</f>
        <v>0</v>
      </c>
      <c r="N37" s="63"/>
    </row>
    <row r="38" spans="1:14" s="289" customFormat="1" ht="47.25">
      <c r="A38" s="160">
        <f>SUBTOTAL(3,$C$5:C38)</f>
        <v>34</v>
      </c>
      <c r="B38" s="12">
        <v>51</v>
      </c>
      <c r="C38" s="261" t="s">
        <v>1962</v>
      </c>
      <c r="D38" s="18" t="s">
        <v>1909</v>
      </c>
      <c r="E38" s="262" t="s">
        <v>1639</v>
      </c>
      <c r="F38" s="262" t="s">
        <v>1647</v>
      </c>
      <c r="G38" s="13">
        <v>815</v>
      </c>
      <c r="H38" s="306"/>
      <c r="I38" s="152"/>
      <c r="J38" s="14"/>
      <c r="K38" s="152"/>
      <c r="L38" s="153"/>
      <c r="M38" s="13">
        <f t="shared" si="1"/>
        <v>0</v>
      </c>
      <c r="N38" s="63"/>
    </row>
    <row r="39" spans="1:14" s="289" customFormat="1" ht="47.25">
      <c r="A39" s="160">
        <f>SUBTOTAL(3,$C$5:C39)</f>
        <v>35</v>
      </c>
      <c r="B39" s="12">
        <v>53</v>
      </c>
      <c r="C39" s="261" t="s">
        <v>1962</v>
      </c>
      <c r="D39" s="18" t="s">
        <v>664</v>
      </c>
      <c r="E39" s="262" t="s">
        <v>1639</v>
      </c>
      <c r="F39" s="262" t="s">
        <v>1653</v>
      </c>
      <c r="G39" s="13">
        <v>3000</v>
      </c>
      <c r="H39" s="306"/>
      <c r="I39" s="152"/>
      <c r="J39" s="14"/>
      <c r="K39" s="152"/>
      <c r="L39" s="153"/>
      <c r="M39" s="13">
        <f t="shared" si="1"/>
        <v>0</v>
      </c>
      <c r="N39" s="63"/>
    </row>
    <row r="40" spans="1:14" s="289" customFormat="1" ht="47.25">
      <c r="A40" s="160">
        <f>SUBTOTAL(3,$C$5:C40)</f>
        <v>36</v>
      </c>
      <c r="B40" s="12">
        <v>54</v>
      </c>
      <c r="C40" s="23" t="s">
        <v>1963</v>
      </c>
      <c r="D40" s="18" t="s">
        <v>1964</v>
      </c>
      <c r="E40" s="22" t="s">
        <v>1639</v>
      </c>
      <c r="F40" s="22" t="s">
        <v>1679</v>
      </c>
      <c r="G40" s="13">
        <v>4620</v>
      </c>
      <c r="H40" s="306"/>
      <c r="I40" s="152"/>
      <c r="J40" s="14"/>
      <c r="K40" s="152"/>
      <c r="L40" s="153"/>
      <c r="M40" s="13">
        <f t="shared" si="1"/>
        <v>0</v>
      </c>
      <c r="N40" s="63"/>
    </row>
    <row r="41" spans="1:14" s="289" customFormat="1" ht="15.75">
      <c r="A41" s="160">
        <f>SUBTOTAL(3,$C$5:C41)</f>
        <v>37</v>
      </c>
      <c r="B41" s="12">
        <v>56</v>
      </c>
      <c r="C41" s="108" t="s">
        <v>2080</v>
      </c>
      <c r="D41" s="63" t="s">
        <v>1909</v>
      </c>
      <c r="E41" s="63" t="s">
        <v>1639</v>
      </c>
      <c r="F41" s="63" t="s">
        <v>1647</v>
      </c>
      <c r="G41" s="248">
        <v>1800</v>
      </c>
      <c r="H41" s="164"/>
      <c r="I41" s="164"/>
      <c r="J41" s="164"/>
      <c r="K41" s="164"/>
      <c r="L41" s="153"/>
      <c r="M41" s="13">
        <f t="shared" si="1"/>
        <v>0</v>
      </c>
      <c r="N41" s="63"/>
    </row>
    <row r="42" spans="1:14" s="289" customFormat="1" ht="47.25">
      <c r="A42" s="160">
        <f>SUBTOTAL(3,$C$5:C42)</f>
        <v>38</v>
      </c>
      <c r="B42" s="12">
        <v>57</v>
      </c>
      <c r="C42" s="108" t="s">
        <v>2089</v>
      </c>
      <c r="D42" s="63" t="s">
        <v>1909</v>
      </c>
      <c r="E42" s="63" t="s">
        <v>1639</v>
      </c>
      <c r="F42" s="63" t="s">
        <v>1647</v>
      </c>
      <c r="G42" s="248">
        <v>1950</v>
      </c>
      <c r="H42" s="165"/>
      <c r="I42" s="164"/>
      <c r="J42" s="164"/>
      <c r="K42" s="164"/>
      <c r="L42" s="153"/>
      <c r="M42" s="13">
        <f t="shared" si="1"/>
        <v>0</v>
      </c>
      <c r="N42" s="63"/>
    </row>
    <row r="43" spans="1:14" s="289" customFormat="1" ht="15.75">
      <c r="A43" s="160">
        <f>SUBTOTAL(3,$C$5:C43)</f>
        <v>39</v>
      </c>
      <c r="B43" s="12">
        <v>58</v>
      </c>
      <c r="C43" s="261" t="s">
        <v>289</v>
      </c>
      <c r="D43" s="18" t="s">
        <v>1909</v>
      </c>
      <c r="E43" s="262" t="s">
        <v>1639</v>
      </c>
      <c r="F43" s="262" t="s">
        <v>1647</v>
      </c>
      <c r="G43" s="13">
        <v>186.9</v>
      </c>
      <c r="H43" s="306"/>
      <c r="I43" s="152"/>
      <c r="J43" s="14"/>
      <c r="K43" s="152"/>
      <c r="L43" s="153"/>
      <c r="M43" s="13">
        <f t="shared" si="1"/>
        <v>0</v>
      </c>
      <c r="N43" s="63"/>
    </row>
    <row r="44" spans="1:14" s="289" customFormat="1" ht="15.75">
      <c r="A44" s="160">
        <f>SUBTOTAL(3,$C$5:C44)</f>
        <v>40</v>
      </c>
      <c r="B44" s="12">
        <v>60</v>
      </c>
      <c r="C44" s="108" t="s">
        <v>954</v>
      </c>
      <c r="D44" s="63" t="s">
        <v>1909</v>
      </c>
      <c r="E44" s="63" t="s">
        <v>1639</v>
      </c>
      <c r="F44" s="63" t="s">
        <v>1647</v>
      </c>
      <c r="G44" s="248">
        <v>2916</v>
      </c>
      <c r="H44" s="164"/>
      <c r="I44" s="164"/>
      <c r="J44" s="165"/>
      <c r="K44" s="164"/>
      <c r="L44" s="153"/>
      <c r="M44" s="13">
        <f t="shared" si="1"/>
        <v>0</v>
      </c>
      <c r="N44" s="63"/>
    </row>
    <row r="45" spans="1:14" s="289" customFormat="1" ht="47.25">
      <c r="A45" s="160">
        <f>SUBTOTAL(3,$C$5:C45)</f>
        <v>41</v>
      </c>
      <c r="B45" s="12">
        <v>61</v>
      </c>
      <c r="C45" s="108" t="s">
        <v>289</v>
      </c>
      <c r="D45" s="242" t="s">
        <v>2081</v>
      </c>
      <c r="E45" s="272" t="s">
        <v>1639</v>
      </c>
      <c r="F45" s="242" t="s">
        <v>662</v>
      </c>
      <c r="G45" s="248">
        <v>2500</v>
      </c>
      <c r="H45" s="165"/>
      <c r="I45" s="164"/>
      <c r="J45" s="164"/>
      <c r="K45" s="164"/>
      <c r="L45" s="153"/>
      <c r="M45" s="13">
        <f t="shared" si="1"/>
        <v>0</v>
      </c>
      <c r="N45" s="63"/>
    </row>
    <row r="46" spans="1:14" s="289" customFormat="1" ht="63">
      <c r="A46" s="160">
        <f>SUBTOTAL(3,$C$5:C46)</f>
        <v>42</v>
      </c>
      <c r="B46" s="12">
        <v>62</v>
      </c>
      <c r="C46" s="23" t="s">
        <v>1965</v>
      </c>
      <c r="D46" s="18" t="s">
        <v>1909</v>
      </c>
      <c r="E46" s="266" t="s">
        <v>1639</v>
      </c>
      <c r="F46" s="262" t="s">
        <v>1647</v>
      </c>
      <c r="G46" s="13">
        <v>2050</v>
      </c>
      <c r="H46" s="306"/>
      <c r="I46" s="152"/>
      <c r="J46" s="14"/>
      <c r="K46" s="152"/>
      <c r="L46" s="153"/>
      <c r="M46" s="13">
        <f t="shared" si="1"/>
        <v>0</v>
      </c>
      <c r="N46" s="63"/>
    </row>
    <row r="47" spans="1:14" s="289" customFormat="1" ht="126">
      <c r="A47" s="160">
        <f>SUBTOTAL(3,$C$5:C47)</f>
        <v>43</v>
      </c>
      <c r="B47" s="12">
        <v>63</v>
      </c>
      <c r="C47" s="261" t="s">
        <v>1010</v>
      </c>
      <c r="D47" s="18" t="s">
        <v>665</v>
      </c>
      <c r="E47" s="262" t="s">
        <v>1639</v>
      </c>
      <c r="F47" s="262" t="s">
        <v>1679</v>
      </c>
      <c r="G47" s="13">
        <v>2620</v>
      </c>
      <c r="H47" s="306"/>
      <c r="I47" s="152"/>
      <c r="J47" s="14"/>
      <c r="K47" s="152"/>
      <c r="L47" s="153"/>
      <c r="M47" s="13">
        <f t="shared" si="1"/>
        <v>0</v>
      </c>
      <c r="N47" s="63"/>
    </row>
    <row r="48" spans="1:14" s="289" customFormat="1" ht="126">
      <c r="A48" s="160">
        <f>SUBTOTAL(3,$C$5:C48)</f>
        <v>44</v>
      </c>
      <c r="B48" s="12">
        <v>64</v>
      </c>
      <c r="C48" s="261" t="s">
        <v>1011</v>
      </c>
      <c r="D48" s="18" t="s">
        <v>1909</v>
      </c>
      <c r="E48" s="262" t="s">
        <v>1639</v>
      </c>
      <c r="F48" s="262" t="s">
        <v>1647</v>
      </c>
      <c r="G48" s="13">
        <v>620</v>
      </c>
      <c r="H48" s="306"/>
      <c r="I48" s="152"/>
      <c r="J48" s="14"/>
      <c r="K48" s="152"/>
      <c r="L48" s="153"/>
      <c r="M48" s="13">
        <f t="shared" si="1"/>
        <v>0</v>
      </c>
      <c r="N48" s="63"/>
    </row>
    <row r="49" spans="1:14" s="289" customFormat="1" ht="47.25">
      <c r="A49" s="160">
        <f>SUBTOTAL(3,$C$5:C49)</f>
        <v>45</v>
      </c>
      <c r="B49" s="12">
        <v>65</v>
      </c>
      <c r="C49" s="24" t="s">
        <v>1966</v>
      </c>
      <c r="D49" s="18" t="s">
        <v>2145</v>
      </c>
      <c r="E49" s="263" t="s">
        <v>1639</v>
      </c>
      <c r="F49" s="263" t="s">
        <v>1679</v>
      </c>
      <c r="G49" s="13">
        <v>1800</v>
      </c>
      <c r="H49" s="306"/>
      <c r="I49" s="152"/>
      <c r="J49" s="14"/>
      <c r="K49" s="152"/>
      <c r="L49" s="153"/>
      <c r="M49" s="13">
        <f t="shared" si="1"/>
        <v>0</v>
      </c>
      <c r="N49" s="63"/>
    </row>
    <row r="50" spans="1:14" s="289" customFormat="1" ht="15.75">
      <c r="A50" s="160">
        <f>SUBTOTAL(3,$C$5:C50)</f>
        <v>46</v>
      </c>
      <c r="B50" s="12">
        <v>66</v>
      </c>
      <c r="C50" s="261" t="s">
        <v>1762</v>
      </c>
      <c r="D50" s="18" t="s">
        <v>1909</v>
      </c>
      <c r="E50" s="262" t="s">
        <v>1639</v>
      </c>
      <c r="F50" s="262" t="s">
        <v>1647</v>
      </c>
      <c r="G50" s="13">
        <v>1386</v>
      </c>
      <c r="H50" s="306"/>
      <c r="I50" s="152"/>
      <c r="J50" s="14"/>
      <c r="K50" s="152"/>
      <c r="L50" s="153"/>
      <c r="M50" s="13">
        <f t="shared" si="1"/>
        <v>0</v>
      </c>
      <c r="N50" s="63"/>
    </row>
    <row r="51" spans="1:14" s="289" customFormat="1" ht="78.75">
      <c r="A51" s="160">
        <f>SUBTOTAL(3,$C$5:C51)</f>
        <v>47</v>
      </c>
      <c r="B51" s="12">
        <v>67</v>
      </c>
      <c r="C51" s="24" t="s">
        <v>1967</v>
      </c>
      <c r="D51" s="18" t="s">
        <v>712</v>
      </c>
      <c r="E51" s="269" t="s">
        <v>1639</v>
      </c>
      <c r="F51" s="18" t="s">
        <v>1679</v>
      </c>
      <c r="G51" s="13">
        <v>5600</v>
      </c>
      <c r="H51" s="306"/>
      <c r="I51" s="152"/>
      <c r="J51" s="14"/>
      <c r="K51" s="152"/>
      <c r="L51" s="153"/>
      <c r="M51" s="13">
        <f t="shared" si="1"/>
        <v>0</v>
      </c>
      <c r="N51" s="63"/>
    </row>
    <row r="52" spans="1:14" s="289" customFormat="1" ht="78.75">
      <c r="A52" s="160">
        <f>SUBTOTAL(3,$C$5:C52)</f>
        <v>48</v>
      </c>
      <c r="B52" s="12">
        <v>68</v>
      </c>
      <c r="C52" s="261" t="s">
        <v>1967</v>
      </c>
      <c r="D52" s="18" t="s">
        <v>288</v>
      </c>
      <c r="E52" s="262" t="s">
        <v>1639</v>
      </c>
      <c r="F52" s="262" t="s">
        <v>1647</v>
      </c>
      <c r="G52" s="13">
        <v>4500</v>
      </c>
      <c r="H52" s="306"/>
      <c r="I52" s="152"/>
      <c r="J52" s="14"/>
      <c r="K52" s="152"/>
      <c r="L52" s="153"/>
      <c r="M52" s="13">
        <f t="shared" si="1"/>
        <v>0</v>
      </c>
      <c r="N52" s="63"/>
    </row>
    <row r="53" spans="1:14" s="289" customFormat="1" ht="78.75">
      <c r="A53" s="160">
        <f>SUBTOTAL(3,$C$5:C53)</f>
        <v>49</v>
      </c>
      <c r="B53" s="12">
        <v>74</v>
      </c>
      <c r="C53" s="261" t="s">
        <v>290</v>
      </c>
      <c r="D53" s="18" t="s">
        <v>1969</v>
      </c>
      <c r="E53" s="262" t="s">
        <v>1638</v>
      </c>
      <c r="F53" s="262" t="s">
        <v>1679</v>
      </c>
      <c r="G53" s="13">
        <v>10200</v>
      </c>
      <c r="H53" s="306"/>
      <c r="I53" s="152"/>
      <c r="J53" s="14"/>
      <c r="K53" s="152"/>
      <c r="L53" s="153"/>
      <c r="M53" s="13">
        <f t="shared" si="1"/>
        <v>0</v>
      </c>
      <c r="N53" s="63"/>
    </row>
    <row r="54" spans="1:14" s="289" customFormat="1" ht="78.75">
      <c r="A54" s="160">
        <f>SUBTOTAL(3,$C$5:C54)</f>
        <v>50</v>
      </c>
      <c r="B54" s="12">
        <v>76</v>
      </c>
      <c r="C54" s="108" t="s">
        <v>2082</v>
      </c>
      <c r="D54" s="63" t="s">
        <v>1909</v>
      </c>
      <c r="E54" s="63" t="s">
        <v>1639</v>
      </c>
      <c r="F54" s="63" t="s">
        <v>1647</v>
      </c>
      <c r="G54" s="248">
        <v>740</v>
      </c>
      <c r="H54" s="165"/>
      <c r="I54" s="164"/>
      <c r="J54" s="164"/>
      <c r="K54" s="164"/>
      <c r="L54" s="153"/>
      <c r="M54" s="13">
        <f t="shared" si="1"/>
        <v>0</v>
      </c>
      <c r="N54" s="65"/>
    </row>
    <row r="55" spans="1:14" s="289" customFormat="1" ht="31.5">
      <c r="A55" s="160">
        <f>SUBTOTAL(3,$C$5:C55)</f>
        <v>51</v>
      </c>
      <c r="B55" s="12">
        <v>77</v>
      </c>
      <c r="C55" s="108" t="s">
        <v>2083</v>
      </c>
      <c r="D55" s="63" t="s">
        <v>955</v>
      </c>
      <c r="E55" s="63" t="s">
        <v>1639</v>
      </c>
      <c r="F55" s="63" t="s">
        <v>1647</v>
      </c>
      <c r="G55" s="248">
        <v>3780</v>
      </c>
      <c r="H55" s="164"/>
      <c r="I55" s="164"/>
      <c r="J55" s="164"/>
      <c r="K55" s="164"/>
      <c r="L55" s="153"/>
      <c r="M55" s="13">
        <f t="shared" si="1"/>
        <v>0</v>
      </c>
      <c r="N55" s="65"/>
    </row>
    <row r="56" spans="1:14" s="289" customFormat="1" ht="94.5">
      <c r="A56" s="160">
        <f>SUBTOTAL(3,$C$5:C56)</f>
        <v>52</v>
      </c>
      <c r="B56" s="12">
        <v>78</v>
      </c>
      <c r="C56" s="261" t="s">
        <v>1970</v>
      </c>
      <c r="D56" s="18" t="s">
        <v>1909</v>
      </c>
      <c r="E56" s="263" t="s">
        <v>1639</v>
      </c>
      <c r="F56" s="263" t="s">
        <v>1647</v>
      </c>
      <c r="G56" s="13">
        <v>1000</v>
      </c>
      <c r="H56" s="306"/>
      <c r="I56" s="152"/>
      <c r="J56" s="14"/>
      <c r="K56" s="152"/>
      <c r="L56" s="153"/>
      <c r="M56" s="13">
        <f t="shared" si="1"/>
        <v>0</v>
      </c>
      <c r="N56" s="63"/>
    </row>
    <row r="57" spans="1:14" s="289" customFormat="1" ht="63">
      <c r="A57" s="160">
        <f>SUBTOTAL(3,$C$5:C57)</f>
        <v>53</v>
      </c>
      <c r="B57" s="12">
        <v>79</v>
      </c>
      <c r="C57" s="24" t="s">
        <v>1971</v>
      </c>
      <c r="D57" s="273" t="s">
        <v>1972</v>
      </c>
      <c r="E57" s="269" t="s">
        <v>1639</v>
      </c>
      <c r="F57" s="18" t="s">
        <v>1679</v>
      </c>
      <c r="G57" s="13">
        <v>6000</v>
      </c>
      <c r="H57" s="306"/>
      <c r="I57" s="152"/>
      <c r="J57" s="14"/>
      <c r="K57" s="152"/>
      <c r="L57" s="153"/>
      <c r="M57" s="13">
        <f t="shared" si="1"/>
        <v>0</v>
      </c>
      <c r="N57" s="63"/>
    </row>
    <row r="58" spans="1:14" s="289" customFormat="1" ht="47.25">
      <c r="A58" s="160">
        <f>SUBTOTAL(3,$C$5:C58)</f>
        <v>54</v>
      </c>
      <c r="B58" s="12">
        <v>80</v>
      </c>
      <c r="C58" s="24" t="s">
        <v>2150</v>
      </c>
      <c r="D58" s="18" t="s">
        <v>1909</v>
      </c>
      <c r="E58" s="262" t="s">
        <v>1639</v>
      </c>
      <c r="F58" s="262" t="s">
        <v>1647</v>
      </c>
      <c r="G58" s="13">
        <v>520</v>
      </c>
      <c r="H58" s="306"/>
      <c r="I58" s="152"/>
      <c r="J58" s="14"/>
      <c r="K58" s="152"/>
      <c r="L58" s="153"/>
      <c r="M58" s="13">
        <f t="shared" si="1"/>
        <v>0</v>
      </c>
      <c r="N58" s="63"/>
    </row>
    <row r="59" spans="1:14" s="289" customFormat="1" ht="63">
      <c r="A59" s="160">
        <f>SUBTOTAL(3,$C$5:C59)</f>
        <v>55</v>
      </c>
      <c r="B59" s="12">
        <v>81</v>
      </c>
      <c r="C59" s="23" t="s">
        <v>1973</v>
      </c>
      <c r="D59" s="18" t="s">
        <v>1909</v>
      </c>
      <c r="E59" s="22" t="s">
        <v>1639</v>
      </c>
      <c r="F59" s="22" t="s">
        <v>1647</v>
      </c>
      <c r="G59" s="13">
        <v>1080</v>
      </c>
      <c r="H59" s="306"/>
      <c r="I59" s="152"/>
      <c r="J59" s="14"/>
      <c r="K59" s="152"/>
      <c r="L59" s="153"/>
      <c r="M59" s="13">
        <f t="shared" si="1"/>
        <v>0</v>
      </c>
      <c r="N59" s="63"/>
    </row>
    <row r="60" spans="1:14" s="289" customFormat="1" ht="47.25">
      <c r="A60" s="160">
        <f>SUBTOTAL(3,$C$5:C60)</f>
        <v>56</v>
      </c>
      <c r="B60" s="12">
        <v>83</v>
      </c>
      <c r="C60" s="261" t="s">
        <v>527</v>
      </c>
      <c r="D60" s="18" t="s">
        <v>1974</v>
      </c>
      <c r="E60" s="262" t="s">
        <v>1639</v>
      </c>
      <c r="F60" s="262" t="s">
        <v>1679</v>
      </c>
      <c r="G60" s="13">
        <v>4494</v>
      </c>
      <c r="H60" s="306"/>
      <c r="I60" s="152"/>
      <c r="J60" s="14"/>
      <c r="K60" s="152"/>
      <c r="L60" s="153"/>
      <c r="M60" s="13">
        <f t="shared" si="1"/>
        <v>0</v>
      </c>
      <c r="N60" s="63"/>
    </row>
    <row r="61" spans="1:14" s="289" customFormat="1" ht="63">
      <c r="A61" s="160">
        <f>SUBTOTAL(3,$C$5:C61)</f>
        <v>57</v>
      </c>
      <c r="B61" s="12">
        <v>84</v>
      </c>
      <c r="C61" s="261" t="s">
        <v>1975</v>
      </c>
      <c r="D61" s="18" t="s">
        <v>1909</v>
      </c>
      <c r="E61" s="263" t="s">
        <v>1639</v>
      </c>
      <c r="F61" s="262" t="s">
        <v>1647</v>
      </c>
      <c r="G61" s="13">
        <v>2800</v>
      </c>
      <c r="H61" s="306"/>
      <c r="I61" s="152"/>
      <c r="J61" s="14"/>
      <c r="K61" s="152"/>
      <c r="L61" s="153"/>
      <c r="M61" s="13">
        <f t="shared" si="1"/>
        <v>0</v>
      </c>
      <c r="N61" s="63"/>
    </row>
    <row r="62" spans="1:14" s="289" customFormat="1" ht="31.5">
      <c r="A62" s="160">
        <f>SUBTOTAL(3,$C$5:C62)</f>
        <v>58</v>
      </c>
      <c r="B62" s="12">
        <v>85</v>
      </c>
      <c r="C62" s="261" t="s">
        <v>1763</v>
      </c>
      <c r="D62" s="18" t="s">
        <v>1764</v>
      </c>
      <c r="E62" s="262" t="s">
        <v>1639</v>
      </c>
      <c r="F62" s="262" t="s">
        <v>291</v>
      </c>
      <c r="G62" s="13">
        <v>33075</v>
      </c>
      <c r="H62" s="306"/>
      <c r="I62" s="13"/>
      <c r="J62" s="14"/>
      <c r="K62" s="13"/>
      <c r="L62" s="153"/>
      <c r="M62" s="13">
        <f t="shared" si="1"/>
        <v>0</v>
      </c>
      <c r="N62" s="63"/>
    </row>
    <row r="63" spans="1:14" s="289" customFormat="1" ht="15.75">
      <c r="A63" s="160">
        <f>SUBTOTAL(3,$C$5:C63)</f>
        <v>59</v>
      </c>
      <c r="B63" s="12">
        <v>87</v>
      </c>
      <c r="C63" s="274" t="s">
        <v>2084</v>
      </c>
      <c r="D63" s="275" t="s">
        <v>1909</v>
      </c>
      <c r="E63" s="246" t="s">
        <v>1639</v>
      </c>
      <c r="F63" s="275" t="s">
        <v>1647</v>
      </c>
      <c r="G63" s="248">
        <v>1800</v>
      </c>
      <c r="H63" s="165"/>
      <c r="I63" s="164"/>
      <c r="J63" s="164"/>
      <c r="K63" s="164"/>
      <c r="L63" s="153"/>
      <c r="M63" s="13">
        <f t="shared" si="1"/>
        <v>0</v>
      </c>
      <c r="N63" s="63"/>
    </row>
    <row r="64" spans="1:14" s="289" customFormat="1" ht="63">
      <c r="A64" s="160">
        <f>SUBTOTAL(3,$C$5:C64)</f>
        <v>60</v>
      </c>
      <c r="B64" s="12">
        <v>88</v>
      </c>
      <c r="C64" s="261" t="s">
        <v>1976</v>
      </c>
      <c r="D64" s="18" t="s">
        <v>1909</v>
      </c>
      <c r="E64" s="263" t="s">
        <v>1639</v>
      </c>
      <c r="F64" s="262" t="s">
        <v>1647</v>
      </c>
      <c r="G64" s="13">
        <v>945</v>
      </c>
      <c r="H64" s="306"/>
      <c r="I64" s="152"/>
      <c r="J64" s="14"/>
      <c r="K64" s="152"/>
      <c r="L64" s="153"/>
      <c r="M64" s="13">
        <f t="shared" si="1"/>
        <v>0</v>
      </c>
      <c r="N64" s="63"/>
    </row>
    <row r="65" spans="1:14" s="289" customFormat="1" ht="63">
      <c r="A65" s="160">
        <f>SUBTOTAL(3,$C$5:C65)</f>
        <v>61</v>
      </c>
      <c r="B65" s="12">
        <v>89</v>
      </c>
      <c r="C65" s="108" t="s">
        <v>1541</v>
      </c>
      <c r="D65" s="245" t="s">
        <v>1909</v>
      </c>
      <c r="E65" s="272" t="s">
        <v>1639</v>
      </c>
      <c r="F65" s="63" t="s">
        <v>1679</v>
      </c>
      <c r="G65" s="248">
        <v>4000</v>
      </c>
      <c r="H65" s="164"/>
      <c r="I65" s="164"/>
      <c r="J65" s="164"/>
      <c r="K65" s="164"/>
      <c r="L65" s="153"/>
      <c r="M65" s="13">
        <f t="shared" si="1"/>
        <v>0</v>
      </c>
      <c r="N65" s="63"/>
    </row>
    <row r="66" spans="1:14" s="289" customFormat="1" ht="31.5">
      <c r="A66" s="160">
        <f>SUBTOTAL(3,$C$5:C66)</f>
        <v>62</v>
      </c>
      <c r="B66" s="12">
        <v>91</v>
      </c>
      <c r="C66" s="261" t="s">
        <v>1977</v>
      </c>
      <c r="D66" s="18" t="s">
        <v>1909</v>
      </c>
      <c r="E66" s="262" t="s">
        <v>1639</v>
      </c>
      <c r="F66" s="262" t="s">
        <v>1647</v>
      </c>
      <c r="G66" s="13">
        <v>900</v>
      </c>
      <c r="H66" s="306"/>
      <c r="I66" s="152"/>
      <c r="J66" s="14"/>
      <c r="K66" s="152"/>
      <c r="L66" s="153"/>
      <c r="M66" s="13">
        <f t="shared" si="1"/>
        <v>0</v>
      </c>
      <c r="N66" s="63"/>
    </row>
    <row r="67" spans="1:14" s="289" customFormat="1" ht="47.25">
      <c r="A67" s="160">
        <f>SUBTOTAL(3,$C$5:C67)</f>
        <v>63</v>
      </c>
      <c r="B67" s="12">
        <v>93</v>
      </c>
      <c r="C67" s="276" t="s">
        <v>1707</v>
      </c>
      <c r="D67" s="277" t="s">
        <v>1909</v>
      </c>
      <c r="E67" s="22" t="s">
        <v>1639</v>
      </c>
      <c r="F67" s="18" t="s">
        <v>1647</v>
      </c>
      <c r="G67" s="13">
        <v>1900</v>
      </c>
      <c r="H67" s="306"/>
      <c r="I67" s="152"/>
      <c r="J67" s="14"/>
      <c r="K67" s="152"/>
      <c r="L67" s="153"/>
      <c r="M67" s="13">
        <f t="shared" si="1"/>
        <v>0</v>
      </c>
      <c r="N67" s="63"/>
    </row>
    <row r="68" spans="1:14" s="289" customFormat="1" ht="15.75">
      <c r="A68" s="160">
        <f>SUBTOTAL(3,$C$5:C68)</f>
        <v>64</v>
      </c>
      <c r="B68" s="12">
        <v>94</v>
      </c>
      <c r="C68" s="267" t="s">
        <v>1259</v>
      </c>
      <c r="D68" s="18" t="s">
        <v>1909</v>
      </c>
      <c r="E68" s="262" t="s">
        <v>1639</v>
      </c>
      <c r="F68" s="262" t="s">
        <v>1647</v>
      </c>
      <c r="G68" s="13">
        <v>215</v>
      </c>
      <c r="H68" s="306"/>
      <c r="I68" s="152"/>
      <c r="J68" s="14"/>
      <c r="K68" s="152"/>
      <c r="L68" s="153"/>
      <c r="M68" s="13">
        <f t="shared" si="1"/>
        <v>0</v>
      </c>
      <c r="N68" s="63"/>
    </row>
    <row r="69" spans="1:14" s="289" customFormat="1" ht="47.25">
      <c r="A69" s="160">
        <f>SUBTOTAL(3,$C$5:C69)</f>
        <v>65</v>
      </c>
      <c r="B69" s="12">
        <v>95</v>
      </c>
      <c r="C69" s="278" t="s">
        <v>1542</v>
      </c>
      <c r="D69" s="260" t="s">
        <v>2074</v>
      </c>
      <c r="E69" s="63" t="s">
        <v>1639</v>
      </c>
      <c r="F69" s="63" t="s">
        <v>1679</v>
      </c>
      <c r="G69" s="248">
        <v>3980</v>
      </c>
      <c r="H69" s="164"/>
      <c r="I69" s="164"/>
      <c r="J69" s="165"/>
      <c r="K69" s="164"/>
      <c r="L69" s="153"/>
      <c r="M69" s="13">
        <f aca="true" t="shared" si="2" ref="M69:M100">L69*G69</f>
        <v>0</v>
      </c>
      <c r="N69" s="63"/>
    </row>
    <row r="70" spans="1:14" s="289" customFormat="1" ht="63">
      <c r="A70" s="160">
        <f>SUBTOTAL(3,$C$5:C70)</f>
        <v>66</v>
      </c>
      <c r="B70" s="12">
        <v>96</v>
      </c>
      <c r="C70" s="261" t="s">
        <v>1430</v>
      </c>
      <c r="D70" s="18" t="s">
        <v>1909</v>
      </c>
      <c r="E70" s="262" t="s">
        <v>1639</v>
      </c>
      <c r="F70" s="262" t="s">
        <v>1647</v>
      </c>
      <c r="G70" s="13">
        <v>1200</v>
      </c>
      <c r="H70" s="306"/>
      <c r="I70" s="152"/>
      <c r="J70" s="14"/>
      <c r="K70" s="152"/>
      <c r="L70" s="153"/>
      <c r="M70" s="13">
        <f t="shared" si="2"/>
        <v>0</v>
      </c>
      <c r="N70" s="63"/>
    </row>
    <row r="71" spans="1:14" s="289" customFormat="1" ht="31.5">
      <c r="A71" s="160">
        <f>SUBTOTAL(3,$C$5:C71)</f>
        <v>67</v>
      </c>
      <c r="B71" s="12">
        <v>99</v>
      </c>
      <c r="C71" s="24" t="s">
        <v>1978</v>
      </c>
      <c r="D71" s="18" t="s">
        <v>1909</v>
      </c>
      <c r="E71" s="18" t="s">
        <v>1639</v>
      </c>
      <c r="F71" s="18" t="s">
        <v>1647</v>
      </c>
      <c r="G71" s="13">
        <v>1750</v>
      </c>
      <c r="H71" s="306"/>
      <c r="I71" s="152"/>
      <c r="J71" s="14"/>
      <c r="K71" s="152"/>
      <c r="L71" s="153"/>
      <c r="M71" s="13">
        <f t="shared" si="2"/>
        <v>0</v>
      </c>
      <c r="N71" s="63"/>
    </row>
    <row r="72" spans="1:14" s="289" customFormat="1" ht="31.5">
      <c r="A72" s="160">
        <f>SUBTOTAL(3,$C$5:C72)</f>
        <v>68</v>
      </c>
      <c r="B72" s="12">
        <v>100</v>
      </c>
      <c r="C72" s="24" t="s">
        <v>1979</v>
      </c>
      <c r="D72" s="18" t="s">
        <v>1909</v>
      </c>
      <c r="E72" s="263" t="s">
        <v>1639</v>
      </c>
      <c r="F72" s="263" t="s">
        <v>1647</v>
      </c>
      <c r="G72" s="13">
        <v>2000</v>
      </c>
      <c r="H72" s="306"/>
      <c r="I72" s="152"/>
      <c r="J72" s="14"/>
      <c r="K72" s="152"/>
      <c r="L72" s="153"/>
      <c r="M72" s="13">
        <f t="shared" si="2"/>
        <v>0</v>
      </c>
      <c r="N72" s="63"/>
    </row>
    <row r="73" spans="1:14" s="289" customFormat="1" ht="47.25">
      <c r="A73" s="160">
        <f>SUBTOTAL(3,$C$5:C73)</f>
        <v>69</v>
      </c>
      <c r="B73" s="12">
        <v>101</v>
      </c>
      <c r="C73" s="261" t="s">
        <v>1980</v>
      </c>
      <c r="D73" s="18" t="s">
        <v>1909</v>
      </c>
      <c r="E73" s="262" t="s">
        <v>1639</v>
      </c>
      <c r="F73" s="262" t="s">
        <v>1647</v>
      </c>
      <c r="G73" s="13">
        <v>913.5</v>
      </c>
      <c r="H73" s="306"/>
      <c r="I73" s="152"/>
      <c r="J73" s="14"/>
      <c r="K73" s="152"/>
      <c r="L73" s="153"/>
      <c r="M73" s="13">
        <f t="shared" si="2"/>
        <v>0</v>
      </c>
      <c r="N73" s="63"/>
    </row>
    <row r="74" spans="1:14" s="289" customFormat="1" ht="31.5">
      <c r="A74" s="160">
        <f>SUBTOTAL(3,$C$5:C74)</f>
        <v>70</v>
      </c>
      <c r="B74" s="12">
        <v>103</v>
      </c>
      <c r="C74" s="24" t="s">
        <v>1982</v>
      </c>
      <c r="D74" s="18" t="s">
        <v>1983</v>
      </c>
      <c r="E74" s="18" t="s">
        <v>1638</v>
      </c>
      <c r="F74" s="18" t="s">
        <v>2171</v>
      </c>
      <c r="G74" s="13">
        <v>6300</v>
      </c>
      <c r="H74" s="306"/>
      <c r="I74" s="152"/>
      <c r="J74" s="14"/>
      <c r="K74" s="152"/>
      <c r="L74" s="153"/>
      <c r="M74" s="13">
        <f t="shared" si="2"/>
        <v>0</v>
      </c>
      <c r="N74" s="63"/>
    </row>
    <row r="75" spans="1:14" s="289" customFormat="1" ht="47.25">
      <c r="A75" s="160">
        <f>SUBTOTAL(3,$C$5:C75)</f>
        <v>71</v>
      </c>
      <c r="B75" s="12">
        <v>104</v>
      </c>
      <c r="C75" s="274" t="s">
        <v>1543</v>
      </c>
      <c r="D75" s="244" t="s">
        <v>2086</v>
      </c>
      <c r="E75" s="279" t="s">
        <v>1639</v>
      </c>
      <c r="F75" s="244" t="s">
        <v>1653</v>
      </c>
      <c r="G75" s="280">
        <v>5000</v>
      </c>
      <c r="H75" s="164"/>
      <c r="I75" s="164"/>
      <c r="J75" s="164"/>
      <c r="K75" s="164"/>
      <c r="L75" s="153"/>
      <c r="M75" s="13">
        <f t="shared" si="2"/>
        <v>0</v>
      </c>
      <c r="N75" s="63"/>
    </row>
    <row r="76" spans="1:14" s="289" customFormat="1" ht="31.5">
      <c r="A76" s="160">
        <f>SUBTOTAL(3,$C$5:C76)</f>
        <v>72</v>
      </c>
      <c r="B76" s="12">
        <v>105</v>
      </c>
      <c r="C76" s="267" t="s">
        <v>2147</v>
      </c>
      <c r="D76" s="18" t="s">
        <v>1981</v>
      </c>
      <c r="E76" s="262" t="s">
        <v>1638</v>
      </c>
      <c r="F76" s="262" t="s">
        <v>291</v>
      </c>
      <c r="G76" s="13">
        <v>34260</v>
      </c>
      <c r="H76" s="306"/>
      <c r="I76" s="152"/>
      <c r="J76" s="14"/>
      <c r="K76" s="152"/>
      <c r="L76" s="153"/>
      <c r="M76" s="13">
        <f t="shared" si="2"/>
        <v>0</v>
      </c>
      <c r="N76" s="63"/>
    </row>
    <row r="77" spans="1:14" s="289" customFormat="1" ht="63">
      <c r="A77" s="160">
        <f>SUBTOTAL(3,$C$5:C77)</f>
        <v>73</v>
      </c>
      <c r="B77" s="12">
        <v>107</v>
      </c>
      <c r="C77" s="274" t="s">
        <v>1543</v>
      </c>
      <c r="D77" s="244" t="s">
        <v>956</v>
      </c>
      <c r="E77" s="279" t="s">
        <v>1639</v>
      </c>
      <c r="F77" s="244" t="s">
        <v>739</v>
      </c>
      <c r="G77" s="280">
        <v>57000</v>
      </c>
      <c r="H77" s="164"/>
      <c r="I77" s="164"/>
      <c r="J77" s="164"/>
      <c r="K77" s="164"/>
      <c r="L77" s="153"/>
      <c r="M77" s="13">
        <f t="shared" si="2"/>
        <v>0</v>
      </c>
      <c r="N77" s="63" t="s">
        <v>2310</v>
      </c>
    </row>
    <row r="78" spans="1:14" s="289" customFormat="1" ht="63">
      <c r="A78" s="160">
        <f>SUBTOTAL(3,$C$5:C78)</f>
        <v>74</v>
      </c>
      <c r="B78" s="12">
        <v>109</v>
      </c>
      <c r="C78" s="24" t="s">
        <v>1984</v>
      </c>
      <c r="D78" s="18" t="s">
        <v>1985</v>
      </c>
      <c r="E78" s="269" t="s">
        <v>1639</v>
      </c>
      <c r="F78" s="18" t="s">
        <v>291</v>
      </c>
      <c r="G78" s="13">
        <v>39500</v>
      </c>
      <c r="H78" s="306"/>
      <c r="I78" s="152"/>
      <c r="J78" s="14"/>
      <c r="K78" s="152"/>
      <c r="L78" s="153"/>
      <c r="M78" s="13">
        <f t="shared" si="2"/>
        <v>0</v>
      </c>
      <c r="N78" s="63"/>
    </row>
    <row r="79" spans="1:14" s="290" customFormat="1" ht="63">
      <c r="A79" s="160">
        <f>SUBTOTAL(3,$C$5:C79)</f>
        <v>75</v>
      </c>
      <c r="B79" s="12">
        <v>110</v>
      </c>
      <c r="C79" s="108" t="s">
        <v>1984</v>
      </c>
      <c r="D79" s="63" t="s">
        <v>1909</v>
      </c>
      <c r="E79" s="281" t="s">
        <v>1639</v>
      </c>
      <c r="F79" s="63" t="s">
        <v>1647</v>
      </c>
      <c r="G79" s="282">
        <v>2900</v>
      </c>
      <c r="H79" s="164"/>
      <c r="I79" s="164"/>
      <c r="J79" s="164"/>
      <c r="K79" s="164"/>
      <c r="L79" s="153"/>
      <c r="M79" s="13">
        <f t="shared" si="2"/>
        <v>0</v>
      </c>
      <c r="N79" s="63"/>
    </row>
    <row r="80" spans="1:14" s="290" customFormat="1" ht="47.25">
      <c r="A80" s="160">
        <f>SUBTOTAL(3,$C$5:C80)</f>
        <v>76</v>
      </c>
      <c r="B80" s="12">
        <v>111</v>
      </c>
      <c r="C80" s="108" t="s">
        <v>1544</v>
      </c>
      <c r="D80" s="244" t="s">
        <v>1540</v>
      </c>
      <c r="E80" s="246" t="s">
        <v>1639</v>
      </c>
      <c r="F80" s="275" t="s">
        <v>739</v>
      </c>
      <c r="G80" s="248">
        <v>14500</v>
      </c>
      <c r="H80" s="164"/>
      <c r="I80" s="164"/>
      <c r="J80" s="164"/>
      <c r="K80" s="164"/>
      <c r="L80" s="153"/>
      <c r="M80" s="13">
        <f t="shared" si="2"/>
        <v>0</v>
      </c>
      <c r="N80" s="63"/>
    </row>
    <row r="81" spans="1:14" s="290" customFormat="1" ht="47.25">
      <c r="A81" s="160">
        <f>SUBTOTAL(3,$C$5:C81)</f>
        <v>77</v>
      </c>
      <c r="B81" s="12">
        <v>112</v>
      </c>
      <c r="C81" s="24" t="s">
        <v>1986</v>
      </c>
      <c r="D81" s="18" t="s">
        <v>1958</v>
      </c>
      <c r="E81" s="263" t="s">
        <v>1639</v>
      </c>
      <c r="F81" s="262" t="s">
        <v>291</v>
      </c>
      <c r="G81" s="13">
        <v>25683</v>
      </c>
      <c r="H81" s="306"/>
      <c r="I81" s="152"/>
      <c r="J81" s="14"/>
      <c r="K81" s="152"/>
      <c r="L81" s="153"/>
      <c r="M81" s="13">
        <f t="shared" si="2"/>
        <v>0</v>
      </c>
      <c r="N81" s="63"/>
    </row>
    <row r="82" spans="1:14" s="289" customFormat="1" ht="63">
      <c r="A82" s="160">
        <f>SUBTOTAL(3,$C$5:C82)</f>
        <v>78</v>
      </c>
      <c r="B82" s="12">
        <v>113</v>
      </c>
      <c r="C82" s="108" t="s">
        <v>1545</v>
      </c>
      <c r="D82" s="275" t="s">
        <v>2085</v>
      </c>
      <c r="E82" s="246" t="s">
        <v>1639</v>
      </c>
      <c r="F82" s="246" t="s">
        <v>663</v>
      </c>
      <c r="G82" s="248">
        <v>4900</v>
      </c>
      <c r="H82" s="164"/>
      <c r="I82" s="164"/>
      <c r="J82" s="164"/>
      <c r="K82" s="164"/>
      <c r="L82" s="153"/>
      <c r="M82" s="13">
        <f t="shared" si="2"/>
        <v>0</v>
      </c>
      <c r="N82" s="63"/>
    </row>
    <row r="83" spans="1:14" s="289" customFormat="1" ht="31.5">
      <c r="A83" s="160">
        <f>SUBTOTAL(3,$C$5:C83)</f>
        <v>79</v>
      </c>
      <c r="B83" s="12">
        <v>114</v>
      </c>
      <c r="C83" s="261" t="s">
        <v>1987</v>
      </c>
      <c r="D83" s="18" t="s">
        <v>1909</v>
      </c>
      <c r="E83" s="263" t="s">
        <v>1639</v>
      </c>
      <c r="F83" s="262" t="s">
        <v>1647</v>
      </c>
      <c r="G83" s="13">
        <v>198</v>
      </c>
      <c r="H83" s="306"/>
      <c r="I83" s="152"/>
      <c r="J83" s="14"/>
      <c r="K83" s="152"/>
      <c r="L83" s="153"/>
      <c r="M83" s="13">
        <f t="shared" si="2"/>
        <v>0</v>
      </c>
      <c r="N83" s="63"/>
    </row>
    <row r="84" spans="1:14" s="289" customFormat="1" ht="47.25">
      <c r="A84" s="160">
        <f>SUBTOTAL(3,$C$5:C84)</f>
        <v>80</v>
      </c>
      <c r="B84" s="12">
        <v>115</v>
      </c>
      <c r="C84" s="261" t="s">
        <v>1988</v>
      </c>
      <c r="D84" s="18" t="s">
        <v>1909</v>
      </c>
      <c r="E84" s="263" t="s">
        <v>1639</v>
      </c>
      <c r="F84" s="262" t="s">
        <v>1647</v>
      </c>
      <c r="G84" s="13">
        <v>1700</v>
      </c>
      <c r="H84" s="306"/>
      <c r="I84" s="152"/>
      <c r="J84" s="14"/>
      <c r="K84" s="152"/>
      <c r="L84" s="153"/>
      <c r="M84" s="13">
        <f t="shared" si="2"/>
        <v>0</v>
      </c>
      <c r="N84" s="63"/>
    </row>
    <row r="85" spans="1:14" s="289" customFormat="1" ht="78.75">
      <c r="A85" s="160">
        <f>SUBTOTAL(3,$C$5:C85)</f>
        <v>81</v>
      </c>
      <c r="B85" s="12">
        <v>117</v>
      </c>
      <c r="C85" s="24" t="s">
        <v>1012</v>
      </c>
      <c r="D85" s="18" t="s">
        <v>1989</v>
      </c>
      <c r="E85" s="22" t="s">
        <v>1639</v>
      </c>
      <c r="F85" s="22" t="s">
        <v>291</v>
      </c>
      <c r="G85" s="13">
        <v>27500</v>
      </c>
      <c r="H85" s="306"/>
      <c r="I85" s="152"/>
      <c r="J85" s="14"/>
      <c r="K85" s="152"/>
      <c r="L85" s="153"/>
      <c r="M85" s="13">
        <f t="shared" si="2"/>
        <v>0</v>
      </c>
      <c r="N85" s="63"/>
    </row>
    <row r="86" spans="1:14" s="289" customFormat="1" ht="47.25">
      <c r="A86" s="160">
        <f>SUBTOTAL(3,$C$5:C86)</f>
        <v>82</v>
      </c>
      <c r="B86" s="12">
        <v>118</v>
      </c>
      <c r="C86" s="261" t="s">
        <v>523</v>
      </c>
      <c r="D86" s="18" t="s">
        <v>1909</v>
      </c>
      <c r="E86" s="263" t="s">
        <v>1639</v>
      </c>
      <c r="F86" s="262" t="s">
        <v>1647</v>
      </c>
      <c r="G86" s="13">
        <v>840</v>
      </c>
      <c r="H86" s="306"/>
      <c r="I86" s="152"/>
      <c r="J86" s="14"/>
      <c r="K86" s="152"/>
      <c r="L86" s="153"/>
      <c r="M86" s="13">
        <f t="shared" si="2"/>
        <v>0</v>
      </c>
      <c r="N86" s="63"/>
    </row>
    <row r="87" spans="1:14" s="289" customFormat="1" ht="47.25">
      <c r="A87" s="160">
        <f>SUBTOTAL(3,$C$5:C87)</f>
        <v>83</v>
      </c>
      <c r="B87" s="12">
        <v>121</v>
      </c>
      <c r="C87" s="261" t="s">
        <v>1990</v>
      </c>
      <c r="D87" s="18" t="s">
        <v>1909</v>
      </c>
      <c r="E87" s="262" t="s">
        <v>1639</v>
      </c>
      <c r="F87" s="262" t="s">
        <v>1647</v>
      </c>
      <c r="G87" s="13">
        <v>600</v>
      </c>
      <c r="H87" s="306"/>
      <c r="I87" s="152"/>
      <c r="J87" s="14"/>
      <c r="K87" s="152"/>
      <c r="L87" s="153"/>
      <c r="M87" s="13">
        <f t="shared" si="2"/>
        <v>0</v>
      </c>
      <c r="N87" s="63"/>
    </row>
    <row r="88" spans="1:14" s="289" customFormat="1" ht="47.25">
      <c r="A88" s="160">
        <f>SUBTOTAL(3,$C$5:C88)</f>
        <v>84</v>
      </c>
      <c r="B88" s="12">
        <v>125</v>
      </c>
      <c r="C88" s="267" t="s">
        <v>283</v>
      </c>
      <c r="D88" s="18" t="s">
        <v>1991</v>
      </c>
      <c r="E88" s="262" t="s">
        <v>1638</v>
      </c>
      <c r="F88" s="262" t="s">
        <v>1679</v>
      </c>
      <c r="G88" s="13">
        <v>6000</v>
      </c>
      <c r="H88" s="306"/>
      <c r="I88" s="152"/>
      <c r="J88" s="14"/>
      <c r="K88" s="152"/>
      <c r="L88" s="153"/>
      <c r="M88" s="13">
        <f t="shared" si="2"/>
        <v>0</v>
      </c>
      <c r="N88" s="63"/>
    </row>
    <row r="89" spans="1:14" s="289" customFormat="1" ht="31.5">
      <c r="A89" s="160">
        <f>SUBTOTAL(3,$C$5:C89)</f>
        <v>85</v>
      </c>
      <c r="B89" s="12">
        <v>126</v>
      </c>
      <c r="C89" s="261" t="s">
        <v>1992</v>
      </c>
      <c r="D89" s="18" t="s">
        <v>1909</v>
      </c>
      <c r="E89" s="262" t="s">
        <v>1639</v>
      </c>
      <c r="F89" s="262" t="s">
        <v>1647</v>
      </c>
      <c r="G89" s="13">
        <v>830</v>
      </c>
      <c r="H89" s="306"/>
      <c r="I89" s="152"/>
      <c r="J89" s="14"/>
      <c r="K89" s="152"/>
      <c r="L89" s="153"/>
      <c r="M89" s="13">
        <f t="shared" si="2"/>
        <v>0</v>
      </c>
      <c r="N89" s="63"/>
    </row>
    <row r="90" spans="1:14" s="289" customFormat="1" ht="31.5">
      <c r="A90" s="160">
        <f>SUBTOTAL(3,$C$5:C90)</f>
        <v>86</v>
      </c>
      <c r="B90" s="12">
        <v>127</v>
      </c>
      <c r="C90" s="261" t="s">
        <v>284</v>
      </c>
      <c r="D90" s="18" t="s">
        <v>1909</v>
      </c>
      <c r="E90" s="263" t="s">
        <v>1639</v>
      </c>
      <c r="F90" s="262" t="s">
        <v>1647</v>
      </c>
      <c r="G90" s="13">
        <v>2400</v>
      </c>
      <c r="H90" s="306"/>
      <c r="I90" s="152"/>
      <c r="J90" s="14"/>
      <c r="K90" s="152"/>
      <c r="L90" s="153"/>
      <c r="M90" s="13">
        <f t="shared" si="2"/>
        <v>0</v>
      </c>
      <c r="N90" s="63"/>
    </row>
    <row r="91" spans="1:14" s="289" customFormat="1" ht="63">
      <c r="A91" s="160">
        <f>SUBTOTAL(3,$C$5:C91)</f>
        <v>87</v>
      </c>
      <c r="B91" s="12">
        <v>128</v>
      </c>
      <c r="C91" s="108" t="s">
        <v>1546</v>
      </c>
      <c r="D91" s="18" t="s">
        <v>579</v>
      </c>
      <c r="E91" s="272" t="s">
        <v>1638</v>
      </c>
      <c r="F91" s="63" t="s">
        <v>1679</v>
      </c>
      <c r="G91" s="248">
        <v>3700</v>
      </c>
      <c r="H91" s="165"/>
      <c r="I91" s="164"/>
      <c r="J91" s="164"/>
      <c r="K91" s="164"/>
      <c r="L91" s="153"/>
      <c r="M91" s="13">
        <f t="shared" si="2"/>
        <v>0</v>
      </c>
      <c r="N91" s="63"/>
    </row>
    <row r="92" spans="1:14" s="289" customFormat="1" ht="94.5">
      <c r="A92" s="160">
        <f>SUBTOTAL(3,$C$5:C92)</f>
        <v>88</v>
      </c>
      <c r="B92" s="12">
        <v>129</v>
      </c>
      <c r="C92" s="24" t="s">
        <v>652</v>
      </c>
      <c r="D92" s="18" t="s">
        <v>1909</v>
      </c>
      <c r="E92" s="263" t="s">
        <v>1639</v>
      </c>
      <c r="F92" s="262" t="s">
        <v>1647</v>
      </c>
      <c r="G92" s="13">
        <v>1200</v>
      </c>
      <c r="H92" s="306"/>
      <c r="I92" s="152"/>
      <c r="J92" s="14"/>
      <c r="K92" s="152"/>
      <c r="L92" s="153"/>
      <c r="M92" s="13">
        <f t="shared" si="2"/>
        <v>0</v>
      </c>
      <c r="N92" s="63"/>
    </row>
    <row r="93" spans="1:14" s="163" customFormat="1" ht="31.5">
      <c r="A93" s="160">
        <f>SUBTOTAL(3,$C$5:C93)</f>
        <v>89</v>
      </c>
      <c r="B93" s="12">
        <v>130</v>
      </c>
      <c r="C93" s="261" t="s">
        <v>653</v>
      </c>
      <c r="D93" s="18" t="s">
        <v>1909</v>
      </c>
      <c r="E93" s="263" t="s">
        <v>1639</v>
      </c>
      <c r="F93" s="263" t="s">
        <v>1647</v>
      </c>
      <c r="G93" s="13">
        <v>3000</v>
      </c>
      <c r="H93" s="306"/>
      <c r="I93" s="152"/>
      <c r="J93" s="14"/>
      <c r="K93" s="152"/>
      <c r="L93" s="153"/>
      <c r="M93" s="13">
        <f t="shared" si="2"/>
        <v>0</v>
      </c>
      <c r="N93" s="63"/>
    </row>
    <row r="94" spans="1:14" s="163" customFormat="1" ht="63">
      <c r="A94" s="160">
        <f>SUBTOTAL(3,$C$5:C94)</f>
        <v>90</v>
      </c>
      <c r="B94" s="12">
        <v>132</v>
      </c>
      <c r="C94" s="108" t="s">
        <v>1547</v>
      </c>
      <c r="D94" s="63" t="s">
        <v>1548</v>
      </c>
      <c r="E94" s="63" t="s">
        <v>1639</v>
      </c>
      <c r="F94" s="63" t="s">
        <v>1647</v>
      </c>
      <c r="G94" s="248">
        <v>4500</v>
      </c>
      <c r="H94" s="165"/>
      <c r="I94" s="164"/>
      <c r="J94" s="164"/>
      <c r="K94" s="164"/>
      <c r="L94" s="153"/>
      <c r="M94" s="13">
        <f t="shared" si="2"/>
        <v>0</v>
      </c>
      <c r="N94" s="63"/>
    </row>
    <row r="95" spans="1:14" s="163" customFormat="1" ht="94.5">
      <c r="A95" s="160">
        <f>SUBTOTAL(3,$C$5:C95)</f>
        <v>91</v>
      </c>
      <c r="B95" s="12">
        <v>134</v>
      </c>
      <c r="C95" s="261" t="s">
        <v>654</v>
      </c>
      <c r="D95" s="18" t="s">
        <v>372</v>
      </c>
      <c r="E95" s="263" t="s">
        <v>1639</v>
      </c>
      <c r="F95" s="263" t="s">
        <v>291</v>
      </c>
      <c r="G95" s="13">
        <v>18000</v>
      </c>
      <c r="H95" s="306"/>
      <c r="I95" s="152"/>
      <c r="J95" s="14"/>
      <c r="K95" s="152"/>
      <c r="L95" s="153"/>
      <c r="M95" s="13">
        <f t="shared" si="2"/>
        <v>0</v>
      </c>
      <c r="N95" s="63"/>
    </row>
    <row r="96" spans="1:14" s="163" customFormat="1" ht="47.25">
      <c r="A96" s="160">
        <f>SUBTOTAL(3,$C$5:C96)</f>
        <v>92</v>
      </c>
      <c r="B96" s="12">
        <v>136</v>
      </c>
      <c r="C96" s="261" t="s">
        <v>285</v>
      </c>
      <c r="D96" s="18" t="s">
        <v>340</v>
      </c>
      <c r="E96" s="263" t="s">
        <v>1639</v>
      </c>
      <c r="F96" s="262" t="s">
        <v>1679</v>
      </c>
      <c r="G96" s="13">
        <v>2499</v>
      </c>
      <c r="H96" s="306"/>
      <c r="I96" s="152"/>
      <c r="J96" s="14"/>
      <c r="K96" s="152"/>
      <c r="L96" s="153"/>
      <c r="M96" s="13">
        <f t="shared" si="2"/>
        <v>0</v>
      </c>
      <c r="N96" s="63"/>
    </row>
    <row r="97" spans="1:14" s="163" customFormat="1" ht="31.5">
      <c r="A97" s="160">
        <f>SUBTOTAL(3,$C$5:C97)</f>
        <v>93</v>
      </c>
      <c r="B97" s="12">
        <v>137</v>
      </c>
      <c r="C97" s="23" t="s">
        <v>655</v>
      </c>
      <c r="D97" s="18" t="s">
        <v>1909</v>
      </c>
      <c r="E97" s="22" t="s">
        <v>1639</v>
      </c>
      <c r="F97" s="266" t="s">
        <v>1647</v>
      </c>
      <c r="G97" s="13">
        <v>1260</v>
      </c>
      <c r="H97" s="308"/>
      <c r="I97" s="152"/>
      <c r="J97" s="14"/>
      <c r="K97" s="152"/>
      <c r="L97" s="153"/>
      <c r="M97" s="13">
        <f t="shared" si="2"/>
        <v>0</v>
      </c>
      <c r="N97" s="63"/>
    </row>
    <row r="98" spans="1:14" s="163" customFormat="1" ht="78.75">
      <c r="A98" s="160">
        <f>SUBTOTAL(3,$C$5:C98)</f>
        <v>94</v>
      </c>
      <c r="B98" s="12">
        <v>138</v>
      </c>
      <c r="C98" s="24" t="s">
        <v>656</v>
      </c>
      <c r="D98" s="18" t="s">
        <v>1909</v>
      </c>
      <c r="E98" s="264" t="s">
        <v>1639</v>
      </c>
      <c r="F98" s="18" t="s">
        <v>1647</v>
      </c>
      <c r="G98" s="13">
        <v>735</v>
      </c>
      <c r="H98" s="308"/>
      <c r="I98" s="152"/>
      <c r="J98" s="14"/>
      <c r="K98" s="152"/>
      <c r="L98" s="153"/>
      <c r="M98" s="13">
        <f t="shared" si="2"/>
        <v>0</v>
      </c>
      <c r="N98" s="63"/>
    </row>
    <row r="99" spans="1:14" s="163" customFormat="1" ht="110.25">
      <c r="A99" s="160">
        <f>SUBTOTAL(3,$C$5:C99)</f>
        <v>95</v>
      </c>
      <c r="B99" s="12">
        <v>139</v>
      </c>
      <c r="C99" s="24" t="s">
        <v>1013</v>
      </c>
      <c r="D99" s="18" t="s">
        <v>1909</v>
      </c>
      <c r="E99" s="22" t="s">
        <v>1639</v>
      </c>
      <c r="F99" s="18" t="s">
        <v>1647</v>
      </c>
      <c r="G99" s="13">
        <v>1500</v>
      </c>
      <c r="H99" s="308"/>
      <c r="I99" s="152"/>
      <c r="J99" s="14"/>
      <c r="K99" s="152"/>
      <c r="L99" s="153"/>
      <c r="M99" s="13">
        <f t="shared" si="2"/>
        <v>0</v>
      </c>
      <c r="N99" s="63"/>
    </row>
    <row r="100" spans="1:14" s="163" customFormat="1" ht="78.75">
      <c r="A100" s="160">
        <f>SUBTOTAL(3,$C$5:C100)</f>
        <v>96</v>
      </c>
      <c r="B100" s="12">
        <v>141</v>
      </c>
      <c r="C100" s="108" t="s">
        <v>1549</v>
      </c>
      <c r="D100" s="283" t="s">
        <v>1594</v>
      </c>
      <c r="E100" s="283" t="s">
        <v>1639</v>
      </c>
      <c r="F100" s="283" t="s">
        <v>1679</v>
      </c>
      <c r="G100" s="284">
        <v>4500</v>
      </c>
      <c r="H100" s="164"/>
      <c r="I100" s="164"/>
      <c r="J100" s="164"/>
      <c r="K100" s="164"/>
      <c r="L100" s="153"/>
      <c r="M100" s="13">
        <f t="shared" si="2"/>
        <v>0</v>
      </c>
      <c r="N100" s="63"/>
    </row>
    <row r="101" spans="1:14" s="163" customFormat="1" ht="63">
      <c r="A101" s="160">
        <f>SUBTOTAL(3,$C$5:C101)</f>
        <v>97</v>
      </c>
      <c r="B101" s="12">
        <v>143</v>
      </c>
      <c r="C101" s="55" t="s">
        <v>657</v>
      </c>
      <c r="D101" s="18" t="s">
        <v>1909</v>
      </c>
      <c r="E101" s="22" t="s">
        <v>1639</v>
      </c>
      <c r="F101" s="262" t="s">
        <v>1647</v>
      </c>
      <c r="G101" s="13">
        <v>2950</v>
      </c>
      <c r="H101" s="306"/>
      <c r="I101" s="152"/>
      <c r="J101" s="14"/>
      <c r="K101" s="152"/>
      <c r="L101" s="153"/>
      <c r="M101" s="13">
        <f aca="true" t="shared" si="3" ref="M101:M109">L101*G101</f>
        <v>0</v>
      </c>
      <c r="N101" s="63"/>
    </row>
    <row r="102" spans="1:14" s="163" customFormat="1" ht="63">
      <c r="A102" s="160">
        <f>SUBTOTAL(3,$C$5:C102)</f>
        <v>98</v>
      </c>
      <c r="B102" s="12">
        <v>144</v>
      </c>
      <c r="C102" s="261" t="s">
        <v>658</v>
      </c>
      <c r="D102" s="18" t="s">
        <v>1909</v>
      </c>
      <c r="E102" s="262" t="s">
        <v>1639</v>
      </c>
      <c r="F102" s="262" t="s">
        <v>1647</v>
      </c>
      <c r="G102" s="13">
        <v>945</v>
      </c>
      <c r="H102" s="306"/>
      <c r="I102" s="152"/>
      <c r="J102" s="14"/>
      <c r="K102" s="152"/>
      <c r="L102" s="153"/>
      <c r="M102" s="13">
        <f t="shared" si="3"/>
        <v>0</v>
      </c>
      <c r="N102" s="63"/>
    </row>
    <row r="103" spans="1:14" s="163" customFormat="1" ht="47.25">
      <c r="A103" s="160">
        <f>SUBTOTAL(3,$C$5:C103)</f>
        <v>99</v>
      </c>
      <c r="B103" s="12">
        <v>145</v>
      </c>
      <c r="C103" s="261" t="s">
        <v>659</v>
      </c>
      <c r="D103" s="18" t="s">
        <v>1968</v>
      </c>
      <c r="E103" s="263" t="s">
        <v>1639</v>
      </c>
      <c r="F103" s="263" t="s">
        <v>1679</v>
      </c>
      <c r="G103" s="13">
        <v>2000</v>
      </c>
      <c r="H103" s="306"/>
      <c r="I103" s="152"/>
      <c r="J103" s="14"/>
      <c r="K103" s="152"/>
      <c r="L103" s="153"/>
      <c r="M103" s="13">
        <f t="shared" si="3"/>
        <v>0</v>
      </c>
      <c r="N103" s="63"/>
    </row>
    <row r="104" spans="1:14" s="163" customFormat="1" ht="94.5">
      <c r="A104" s="160">
        <f>SUBTOTAL(3,$C$5:C104)</f>
        <v>100</v>
      </c>
      <c r="B104" s="12">
        <v>149</v>
      </c>
      <c r="C104" s="24" t="s">
        <v>1014</v>
      </c>
      <c r="D104" s="18" t="s">
        <v>1909</v>
      </c>
      <c r="E104" s="263" t="s">
        <v>1638</v>
      </c>
      <c r="F104" s="22" t="s">
        <v>1647</v>
      </c>
      <c r="G104" s="13">
        <v>153</v>
      </c>
      <c r="H104" s="306"/>
      <c r="I104" s="152"/>
      <c r="J104" s="14"/>
      <c r="K104" s="152"/>
      <c r="L104" s="153"/>
      <c r="M104" s="13">
        <f t="shared" si="3"/>
        <v>0</v>
      </c>
      <c r="N104" s="63"/>
    </row>
    <row r="105" spans="1:14" s="163" customFormat="1" ht="47.25">
      <c r="A105" s="160">
        <f>SUBTOTAL(3,$C$5:C105)</f>
        <v>101</v>
      </c>
      <c r="B105" s="12">
        <v>150</v>
      </c>
      <c r="C105" s="24" t="s">
        <v>660</v>
      </c>
      <c r="D105" s="18" t="s">
        <v>1909</v>
      </c>
      <c r="E105" s="269" t="s">
        <v>1639</v>
      </c>
      <c r="F105" s="18" t="s">
        <v>1647</v>
      </c>
      <c r="G105" s="13">
        <v>3450</v>
      </c>
      <c r="H105" s="306"/>
      <c r="I105" s="152"/>
      <c r="J105" s="14"/>
      <c r="K105" s="152"/>
      <c r="L105" s="153"/>
      <c r="M105" s="13">
        <f t="shared" si="3"/>
        <v>0</v>
      </c>
      <c r="N105" s="63"/>
    </row>
    <row r="106" spans="1:14" s="163" customFormat="1" ht="78.75">
      <c r="A106" s="160">
        <f>SUBTOTAL(3,$C$5:C106)</f>
        <v>102</v>
      </c>
      <c r="B106" s="12">
        <v>151</v>
      </c>
      <c r="C106" s="261" t="s">
        <v>661</v>
      </c>
      <c r="D106" s="18" t="s">
        <v>1909</v>
      </c>
      <c r="E106" s="263" t="s">
        <v>1639</v>
      </c>
      <c r="F106" s="262" t="s">
        <v>1647</v>
      </c>
      <c r="G106" s="13">
        <v>2772</v>
      </c>
      <c r="H106" s="306"/>
      <c r="I106" s="152"/>
      <c r="J106" s="14"/>
      <c r="K106" s="152"/>
      <c r="L106" s="153"/>
      <c r="M106" s="13">
        <f t="shared" si="3"/>
        <v>0</v>
      </c>
      <c r="N106" s="63"/>
    </row>
    <row r="107" spans="1:14" s="163" customFormat="1" ht="63">
      <c r="A107" s="160">
        <f>SUBTOTAL(3,$C$5:C107)</f>
        <v>103</v>
      </c>
      <c r="B107" s="12">
        <v>153</v>
      </c>
      <c r="C107" s="261" t="s">
        <v>286</v>
      </c>
      <c r="D107" s="18" t="s">
        <v>711</v>
      </c>
      <c r="E107" s="262" t="s">
        <v>1639</v>
      </c>
      <c r="F107" s="262" t="s">
        <v>1679</v>
      </c>
      <c r="G107" s="13">
        <v>8500</v>
      </c>
      <c r="H107" s="306"/>
      <c r="I107" s="152"/>
      <c r="J107" s="14"/>
      <c r="K107" s="152"/>
      <c r="L107" s="153"/>
      <c r="M107" s="13">
        <f t="shared" si="3"/>
        <v>0</v>
      </c>
      <c r="N107" s="63"/>
    </row>
    <row r="108" spans="1:14" s="163" customFormat="1" ht="63">
      <c r="A108" s="160">
        <f>SUBTOTAL(3,$C$5:C108)</f>
        <v>104</v>
      </c>
      <c r="B108" s="12">
        <v>154</v>
      </c>
      <c r="C108" s="108" t="s">
        <v>1595</v>
      </c>
      <c r="D108" s="63" t="s">
        <v>1703</v>
      </c>
      <c r="E108" s="281" t="s">
        <v>1639</v>
      </c>
      <c r="F108" s="63" t="s">
        <v>1647</v>
      </c>
      <c r="G108" s="285">
        <v>1200</v>
      </c>
      <c r="H108" s="164"/>
      <c r="I108" s="164"/>
      <c r="J108" s="164"/>
      <c r="K108" s="164"/>
      <c r="L108" s="153"/>
      <c r="M108" s="13">
        <f t="shared" si="3"/>
        <v>0</v>
      </c>
      <c r="N108" s="63"/>
    </row>
    <row r="109" spans="1:14" s="163" customFormat="1" ht="63">
      <c r="A109" s="160">
        <f>SUBTOTAL(3,$C$5:C109)</f>
        <v>105</v>
      </c>
      <c r="B109" s="12">
        <v>155</v>
      </c>
      <c r="C109" s="286" t="s">
        <v>1015</v>
      </c>
      <c r="D109" s="18" t="s">
        <v>710</v>
      </c>
      <c r="E109" s="287" t="s">
        <v>1638</v>
      </c>
      <c r="F109" s="287" t="s">
        <v>662</v>
      </c>
      <c r="G109" s="13">
        <v>9600</v>
      </c>
      <c r="H109" s="306"/>
      <c r="I109" s="152"/>
      <c r="J109" s="14"/>
      <c r="K109" s="152"/>
      <c r="L109" s="153"/>
      <c r="M109" s="13">
        <f t="shared" si="3"/>
        <v>0</v>
      </c>
      <c r="N109" s="63"/>
    </row>
    <row r="110" spans="1:14" s="163" customFormat="1" ht="15.75">
      <c r="A110" s="159"/>
      <c r="B110" s="159"/>
      <c r="C110" s="169" t="s">
        <v>961</v>
      </c>
      <c r="D110" s="174"/>
      <c r="E110" s="174"/>
      <c r="F110" s="174"/>
      <c r="G110" s="136"/>
      <c r="H110" s="158"/>
      <c r="I110" s="158"/>
      <c r="J110" s="158"/>
      <c r="K110" s="158"/>
      <c r="L110" s="158"/>
      <c r="M110" s="288">
        <f>SUM(M5:M109)</f>
        <v>0</v>
      </c>
      <c r="N110" s="63"/>
    </row>
    <row r="111" ht="15.75"/>
    <row r="112" spans="1:15" ht="15.75">
      <c r="A112" s="304" t="s">
        <v>1023</v>
      </c>
      <c r="B112" s="300"/>
      <c r="C112" s="162"/>
      <c r="D112" s="1"/>
      <c r="E112" s="2"/>
      <c r="F112" s="2"/>
      <c r="G112" s="2"/>
      <c r="H112" s="3"/>
      <c r="I112" s="1"/>
      <c r="J112" s="1"/>
      <c r="K112" s="5"/>
      <c r="L112" s="1"/>
      <c r="N112" s="1"/>
      <c r="O112" s="182"/>
    </row>
    <row r="113" spans="1:15" ht="15.75">
      <c r="A113" s="181"/>
      <c r="C113" s="301" t="s">
        <v>1049</v>
      </c>
      <c r="D113" s="1"/>
      <c r="E113" s="2"/>
      <c r="F113" s="2"/>
      <c r="G113" s="2"/>
      <c r="H113" s="3"/>
      <c r="I113" s="1"/>
      <c r="J113" s="1"/>
      <c r="K113" s="5"/>
      <c r="L113" s="1"/>
      <c r="N113" s="1"/>
      <c r="O113" s="182"/>
    </row>
    <row r="114" spans="1:15" ht="15.75">
      <c r="A114" s="181"/>
      <c r="C114" s="301" t="s">
        <v>1050</v>
      </c>
      <c r="D114" s="2"/>
      <c r="E114" s="2"/>
      <c r="F114" s="2"/>
      <c r="G114" s="2"/>
      <c r="H114" s="3"/>
      <c r="I114" s="1"/>
      <c r="J114" s="1"/>
      <c r="K114" s="5"/>
      <c r="L114" s="1"/>
      <c r="N114" s="1"/>
      <c r="O114" s="182"/>
    </row>
    <row r="115" spans="1:15" ht="15.75">
      <c r="A115" s="181"/>
      <c r="C115" s="302" t="s">
        <v>1045</v>
      </c>
      <c r="D115" s="2"/>
      <c r="E115" s="2"/>
      <c r="F115" s="2"/>
      <c r="G115" s="2"/>
      <c r="H115" s="3"/>
      <c r="I115" s="1"/>
      <c r="J115" s="1"/>
      <c r="K115" s="5"/>
      <c r="L115" s="1"/>
      <c r="N115" s="1"/>
      <c r="O115" s="182"/>
    </row>
  </sheetData>
  <sheetProtection/>
  <autoFilter ref="A3:N110"/>
  <mergeCells count="11">
    <mergeCell ref="B2:B3"/>
    <mergeCell ref="A1:I1"/>
    <mergeCell ref="H2:L2"/>
    <mergeCell ref="N2:N3"/>
    <mergeCell ref="G2:G3"/>
    <mergeCell ref="F2:F3"/>
    <mergeCell ref="E2:E3"/>
    <mergeCell ref="M2:M3"/>
    <mergeCell ref="A2:A3"/>
    <mergeCell ref="D2:D3"/>
    <mergeCell ref="C2:C3"/>
  </mergeCells>
  <printOptions/>
  <pageMargins left="0.32" right="0.1968503937007874" top="0.5905511811023623" bottom="0.63" header="0.5118110236220472" footer="0.31"/>
  <pageSetup horizontalDpi="600" verticalDpi="600" orientation="landscape" paperSize="9" r:id="rId2"/>
  <headerFooter>
    <oddFooter>&amp;CPage &amp;P&amp;R&amp;A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">
      <pane xSplit="8" ySplit="3" topLeftCell="I10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3" sqref="M3"/>
    </sheetView>
  </sheetViews>
  <sheetFormatPr defaultColWidth="9.00390625" defaultRowHeight="15.75"/>
  <cols>
    <col min="1" max="1" width="3.875" style="168" customWidth="1"/>
    <col min="2" max="2" width="5.50390625" style="168" customWidth="1"/>
    <col min="3" max="3" width="11.75390625" style="255" customWidth="1"/>
    <col min="4" max="4" width="12.625" style="255" customWidth="1"/>
    <col min="5" max="5" width="7.00390625" style="255" customWidth="1"/>
    <col min="6" max="6" width="19.50390625" style="255" customWidth="1"/>
    <col min="7" max="7" width="5.375" style="255" customWidth="1"/>
    <col min="8" max="8" width="10.00390625" style="256" customWidth="1"/>
    <col min="9" max="9" width="9.375" style="9" customWidth="1"/>
    <col min="10" max="10" width="11.25390625" style="9" customWidth="1"/>
    <col min="11" max="11" width="9.75390625" style="9" customWidth="1"/>
    <col min="12" max="12" width="10.875" style="9" customWidth="1"/>
    <col min="13" max="13" width="14.25390625" style="9" customWidth="1"/>
    <col min="14" max="14" width="13.125" style="168" customWidth="1"/>
    <col min="15" max="15" width="20.75390625" style="259" customWidth="1"/>
    <col min="16" max="16384" width="9.00390625" style="168" customWidth="1"/>
  </cols>
  <sheetData>
    <row r="1" spans="1:15" ht="15.75">
      <c r="A1" s="316" t="s">
        <v>1061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 customHeight="1">
      <c r="A2" s="493" t="s">
        <v>1640</v>
      </c>
      <c r="B2" s="493" t="s">
        <v>1024</v>
      </c>
      <c r="C2" s="493" t="s">
        <v>667</v>
      </c>
      <c r="D2" s="494" t="s">
        <v>1641</v>
      </c>
      <c r="E2" s="493" t="s">
        <v>1642</v>
      </c>
      <c r="F2" s="493" t="s">
        <v>880</v>
      </c>
      <c r="G2" s="493" t="s">
        <v>1643</v>
      </c>
      <c r="H2" s="495" t="s">
        <v>645</v>
      </c>
      <c r="I2" s="488" t="s">
        <v>1022</v>
      </c>
      <c r="J2" s="488"/>
      <c r="K2" s="488"/>
      <c r="L2" s="488"/>
      <c r="M2" s="488"/>
      <c r="N2" s="486" t="s">
        <v>644</v>
      </c>
      <c r="O2" s="490" t="s">
        <v>1052</v>
      </c>
    </row>
    <row r="3" spans="1:15" ht="47.25">
      <c r="A3" s="493"/>
      <c r="B3" s="493"/>
      <c r="C3" s="493"/>
      <c r="D3" s="494"/>
      <c r="E3" s="493"/>
      <c r="F3" s="493"/>
      <c r="G3" s="493"/>
      <c r="H3" s="495"/>
      <c r="I3" s="141" t="s">
        <v>2319</v>
      </c>
      <c r="J3" s="156" t="s">
        <v>1018</v>
      </c>
      <c r="K3" s="156" t="s">
        <v>1019</v>
      </c>
      <c r="L3" s="156" t="s">
        <v>1020</v>
      </c>
      <c r="M3" s="156" t="s">
        <v>1021</v>
      </c>
      <c r="N3" s="486"/>
      <c r="O3" s="490"/>
    </row>
    <row r="4" spans="1:15" ht="15.75">
      <c r="A4" s="305" t="s">
        <v>1025</v>
      </c>
      <c r="B4" s="305" t="s">
        <v>1026</v>
      </c>
      <c r="C4" s="305" t="s">
        <v>1027</v>
      </c>
      <c r="D4" s="305" t="s">
        <v>1028</v>
      </c>
      <c r="E4" s="305" t="s">
        <v>1029</v>
      </c>
      <c r="F4" s="305" t="s">
        <v>1030</v>
      </c>
      <c r="G4" s="305" t="s">
        <v>1031</v>
      </c>
      <c r="H4" s="305" t="s">
        <v>1032</v>
      </c>
      <c r="I4" s="305" t="s">
        <v>1033</v>
      </c>
      <c r="J4" s="305" t="s">
        <v>1034</v>
      </c>
      <c r="K4" s="305" t="s">
        <v>1035</v>
      </c>
      <c r="L4" s="305" t="s">
        <v>1036</v>
      </c>
      <c r="M4" s="305" t="s">
        <v>1040</v>
      </c>
      <c r="N4" s="305" t="s">
        <v>1041</v>
      </c>
      <c r="O4" s="305" t="s">
        <v>1039</v>
      </c>
    </row>
    <row r="5" spans="1:15" ht="15.75">
      <c r="A5" s="12">
        <f>SUBTOTAL(3,$C$5:C5)</f>
        <v>1</v>
      </c>
      <c r="B5" s="12">
        <v>1</v>
      </c>
      <c r="C5" s="34" t="s">
        <v>668</v>
      </c>
      <c r="D5" s="34" t="s">
        <v>29</v>
      </c>
      <c r="E5" s="34" t="s">
        <v>1648</v>
      </c>
      <c r="F5" s="34" t="s">
        <v>1646</v>
      </c>
      <c r="G5" s="35" t="s">
        <v>1647</v>
      </c>
      <c r="H5" s="13">
        <v>2760</v>
      </c>
      <c r="I5" s="14"/>
      <c r="J5" s="151"/>
      <c r="K5" s="149"/>
      <c r="L5" s="151"/>
      <c r="M5" s="153"/>
      <c r="N5" s="13">
        <f>M5*H5</f>
        <v>0</v>
      </c>
      <c r="O5" s="18"/>
    </row>
    <row r="6" spans="1:15" ht="31.5">
      <c r="A6" s="12">
        <f>SUBTOTAL(3,$C$5:C6)</f>
        <v>2</v>
      </c>
      <c r="B6" s="12">
        <v>2</v>
      </c>
      <c r="C6" s="36" t="s">
        <v>669</v>
      </c>
      <c r="D6" s="36" t="s">
        <v>1661</v>
      </c>
      <c r="E6" s="36" t="s">
        <v>670</v>
      </c>
      <c r="F6" s="36" t="s">
        <v>1332</v>
      </c>
      <c r="G6" s="37" t="s">
        <v>739</v>
      </c>
      <c r="H6" s="13">
        <v>115500</v>
      </c>
      <c r="I6" s="14"/>
      <c r="J6" s="151"/>
      <c r="K6" s="149"/>
      <c r="L6" s="151"/>
      <c r="M6" s="153"/>
      <c r="N6" s="13">
        <f aca="true" t="shared" si="0" ref="N6:N69">M6*H6</f>
        <v>0</v>
      </c>
      <c r="O6" s="18"/>
    </row>
    <row r="7" spans="1:15" ht="31.5">
      <c r="A7" s="12">
        <f>SUBTOTAL(3,$C$5:C7)</f>
        <v>3</v>
      </c>
      <c r="B7" s="12">
        <v>3</v>
      </c>
      <c r="C7" s="34" t="s">
        <v>671</v>
      </c>
      <c r="D7" s="34" t="s">
        <v>672</v>
      </c>
      <c r="E7" s="34" t="s">
        <v>673</v>
      </c>
      <c r="F7" s="36" t="s">
        <v>1332</v>
      </c>
      <c r="G7" s="38" t="s">
        <v>739</v>
      </c>
      <c r="H7" s="13">
        <v>67200</v>
      </c>
      <c r="I7" s="14"/>
      <c r="J7" s="151"/>
      <c r="K7" s="149"/>
      <c r="L7" s="151"/>
      <c r="M7" s="153"/>
      <c r="N7" s="13">
        <f t="shared" si="0"/>
        <v>0</v>
      </c>
      <c r="O7" s="18"/>
    </row>
    <row r="8" spans="1:15" ht="31.5">
      <c r="A8" s="12">
        <f>SUBTOTAL(3,$C$5:C8)</f>
        <v>4</v>
      </c>
      <c r="B8" s="12">
        <v>4</v>
      </c>
      <c r="C8" s="39" t="s">
        <v>674</v>
      </c>
      <c r="D8" s="39" t="s">
        <v>675</v>
      </c>
      <c r="E8" s="39" t="s">
        <v>30</v>
      </c>
      <c r="F8" s="36" t="s">
        <v>1332</v>
      </c>
      <c r="G8" s="40" t="s">
        <v>739</v>
      </c>
      <c r="H8" s="13">
        <v>6465882</v>
      </c>
      <c r="I8" s="14"/>
      <c r="J8" s="151"/>
      <c r="K8" s="149"/>
      <c r="L8" s="151"/>
      <c r="M8" s="153"/>
      <c r="N8" s="13">
        <f t="shared" si="0"/>
        <v>0</v>
      </c>
      <c r="O8" s="18"/>
    </row>
    <row r="9" spans="1:15" ht="31.5">
      <c r="A9" s="12">
        <f>SUBTOTAL(3,$C$5:C9)</f>
        <v>5</v>
      </c>
      <c r="B9" s="12">
        <v>5</v>
      </c>
      <c r="C9" s="34" t="s">
        <v>676</v>
      </c>
      <c r="D9" s="34" t="s">
        <v>31</v>
      </c>
      <c r="E9" s="34" t="s">
        <v>1658</v>
      </c>
      <c r="F9" s="34" t="s">
        <v>1655</v>
      </c>
      <c r="G9" s="35" t="s">
        <v>1647</v>
      </c>
      <c r="H9" s="13">
        <v>5600</v>
      </c>
      <c r="I9" s="14"/>
      <c r="J9" s="151"/>
      <c r="K9" s="149"/>
      <c r="L9" s="151"/>
      <c r="M9" s="153"/>
      <c r="N9" s="13">
        <f t="shared" si="0"/>
        <v>0</v>
      </c>
      <c r="O9" s="18"/>
    </row>
    <row r="10" spans="1:15" ht="31.5">
      <c r="A10" s="12">
        <f>SUBTOTAL(3,$C$5:C10)</f>
        <v>6</v>
      </c>
      <c r="B10" s="12">
        <v>6</v>
      </c>
      <c r="C10" s="34" t="s">
        <v>677</v>
      </c>
      <c r="D10" s="34" t="s">
        <v>678</v>
      </c>
      <c r="E10" s="34" t="s">
        <v>1673</v>
      </c>
      <c r="F10" s="34" t="s">
        <v>679</v>
      </c>
      <c r="G10" s="41" t="s">
        <v>1647</v>
      </c>
      <c r="H10" s="13">
        <v>15291</v>
      </c>
      <c r="I10" s="14"/>
      <c r="J10" s="151"/>
      <c r="K10" s="149"/>
      <c r="L10" s="151"/>
      <c r="M10" s="153"/>
      <c r="N10" s="13">
        <f t="shared" si="0"/>
        <v>0</v>
      </c>
      <c r="O10" s="18"/>
    </row>
    <row r="11" spans="1:15" ht="15.75">
      <c r="A11" s="12">
        <f>SUBTOTAL(3,$C$5:C11)</f>
        <v>7</v>
      </c>
      <c r="B11" s="12">
        <v>8</v>
      </c>
      <c r="C11" s="42" t="s">
        <v>681</v>
      </c>
      <c r="D11" s="42" t="s">
        <v>682</v>
      </c>
      <c r="E11" s="42" t="s">
        <v>1658</v>
      </c>
      <c r="F11" s="42" t="s">
        <v>1646</v>
      </c>
      <c r="G11" s="35" t="s">
        <v>1647</v>
      </c>
      <c r="H11" s="13">
        <v>6750</v>
      </c>
      <c r="I11" s="14"/>
      <c r="J11" s="151"/>
      <c r="K11" s="149"/>
      <c r="L11" s="151"/>
      <c r="M11" s="153"/>
      <c r="N11" s="13">
        <f t="shared" si="0"/>
        <v>0</v>
      </c>
      <c r="O11" s="18"/>
    </row>
    <row r="12" spans="1:15" ht="31.5">
      <c r="A12" s="12">
        <f>SUBTOTAL(3,$C$5:C12)</f>
        <v>8</v>
      </c>
      <c r="B12" s="12">
        <v>9</v>
      </c>
      <c r="C12" s="42" t="s">
        <v>681</v>
      </c>
      <c r="D12" s="42" t="s">
        <v>682</v>
      </c>
      <c r="E12" s="42" t="s">
        <v>683</v>
      </c>
      <c r="F12" s="36" t="s">
        <v>77</v>
      </c>
      <c r="G12" s="35" t="s">
        <v>1653</v>
      </c>
      <c r="H12" s="13">
        <v>30048</v>
      </c>
      <c r="I12" s="14"/>
      <c r="J12" s="151"/>
      <c r="K12" s="149"/>
      <c r="L12" s="151"/>
      <c r="M12" s="153"/>
      <c r="N12" s="13">
        <f t="shared" si="0"/>
        <v>0</v>
      </c>
      <c r="O12" s="18"/>
    </row>
    <row r="13" spans="1:15" ht="47.25">
      <c r="A13" s="12">
        <f>SUBTOTAL(3,$C$5:C13)</f>
        <v>9</v>
      </c>
      <c r="B13" s="12">
        <v>10</v>
      </c>
      <c r="C13" s="34" t="s">
        <v>684</v>
      </c>
      <c r="D13" s="34" t="s">
        <v>685</v>
      </c>
      <c r="E13" s="34" t="s">
        <v>686</v>
      </c>
      <c r="F13" s="34" t="s">
        <v>1646</v>
      </c>
      <c r="G13" s="38" t="s">
        <v>1647</v>
      </c>
      <c r="H13" s="13">
        <v>7593</v>
      </c>
      <c r="I13" s="14"/>
      <c r="J13" s="151"/>
      <c r="K13" s="149"/>
      <c r="L13" s="151"/>
      <c r="M13" s="153"/>
      <c r="N13" s="13">
        <f t="shared" si="0"/>
        <v>0</v>
      </c>
      <c r="O13" s="18"/>
    </row>
    <row r="14" spans="1:15" ht="47.25">
      <c r="A14" s="12">
        <f>SUBTOTAL(3,$C$5:C14)</f>
        <v>10</v>
      </c>
      <c r="B14" s="12">
        <v>11</v>
      </c>
      <c r="C14" s="34" t="s">
        <v>687</v>
      </c>
      <c r="D14" s="34" t="s">
        <v>2034</v>
      </c>
      <c r="E14" s="34" t="s">
        <v>1708</v>
      </c>
      <c r="F14" s="34" t="s">
        <v>1655</v>
      </c>
      <c r="G14" s="41" t="s">
        <v>1647</v>
      </c>
      <c r="H14" s="13">
        <v>11936</v>
      </c>
      <c r="I14" s="14"/>
      <c r="J14" s="151"/>
      <c r="K14" s="149"/>
      <c r="L14" s="151"/>
      <c r="M14" s="153"/>
      <c r="N14" s="13">
        <f t="shared" si="0"/>
        <v>0</v>
      </c>
      <c r="O14" s="18"/>
    </row>
    <row r="15" spans="1:15" ht="31.5">
      <c r="A15" s="12">
        <f>SUBTOTAL(3,$C$5:C15)</f>
        <v>11</v>
      </c>
      <c r="B15" s="12">
        <v>12</v>
      </c>
      <c r="C15" s="36" t="s">
        <v>688</v>
      </c>
      <c r="D15" s="36" t="s">
        <v>507</v>
      </c>
      <c r="E15" s="36" t="s">
        <v>1811</v>
      </c>
      <c r="F15" s="36" t="s">
        <v>1655</v>
      </c>
      <c r="G15" s="37" t="s">
        <v>1647</v>
      </c>
      <c r="H15" s="13">
        <v>15941</v>
      </c>
      <c r="I15" s="14"/>
      <c r="J15" s="151"/>
      <c r="K15" s="149"/>
      <c r="L15" s="151"/>
      <c r="M15" s="153"/>
      <c r="N15" s="13">
        <f t="shared" si="0"/>
        <v>0</v>
      </c>
      <c r="O15" s="18"/>
    </row>
    <row r="16" spans="1:15" ht="47.25">
      <c r="A16" s="12">
        <f>SUBTOTAL(3,$C$5:C16)</f>
        <v>12</v>
      </c>
      <c r="B16" s="12">
        <v>13</v>
      </c>
      <c r="C16" s="24" t="s">
        <v>689</v>
      </c>
      <c r="D16" s="39" t="s">
        <v>690</v>
      </c>
      <c r="E16" s="39" t="s">
        <v>691</v>
      </c>
      <c r="F16" s="39" t="s">
        <v>1332</v>
      </c>
      <c r="G16" s="40" t="s">
        <v>1685</v>
      </c>
      <c r="H16" s="13">
        <v>2164858</v>
      </c>
      <c r="I16" s="14"/>
      <c r="J16" s="151"/>
      <c r="K16" s="149"/>
      <c r="L16" s="151"/>
      <c r="M16" s="153"/>
      <c r="N16" s="13">
        <f t="shared" si="0"/>
        <v>0</v>
      </c>
      <c r="O16" s="18"/>
    </row>
    <row r="17" spans="1:15" ht="31.5">
      <c r="A17" s="12">
        <f>SUBTOTAL(3,$C$5:C17)</f>
        <v>13</v>
      </c>
      <c r="B17" s="12">
        <v>14</v>
      </c>
      <c r="C17" s="39" t="s">
        <v>35</v>
      </c>
      <c r="D17" s="39" t="s">
        <v>53</v>
      </c>
      <c r="E17" s="39" t="s">
        <v>1733</v>
      </c>
      <c r="F17" s="39" t="s">
        <v>1332</v>
      </c>
      <c r="G17" s="40" t="s">
        <v>1685</v>
      </c>
      <c r="H17" s="13">
        <v>8285865</v>
      </c>
      <c r="I17" s="14"/>
      <c r="J17" s="151"/>
      <c r="K17" s="149"/>
      <c r="L17" s="151"/>
      <c r="M17" s="153"/>
      <c r="N17" s="13">
        <f t="shared" si="0"/>
        <v>0</v>
      </c>
      <c r="O17" s="18"/>
    </row>
    <row r="18" spans="1:15" ht="31.5">
      <c r="A18" s="12">
        <f>SUBTOTAL(3,$C$5:C18)</f>
        <v>14</v>
      </c>
      <c r="B18" s="12">
        <v>15</v>
      </c>
      <c r="C18" s="42" t="s">
        <v>692</v>
      </c>
      <c r="D18" s="42" t="s">
        <v>36</v>
      </c>
      <c r="E18" s="42" t="s">
        <v>693</v>
      </c>
      <c r="F18" s="42" t="s">
        <v>1655</v>
      </c>
      <c r="G18" s="38" t="s">
        <v>1647</v>
      </c>
      <c r="H18" s="13">
        <v>114128</v>
      </c>
      <c r="I18" s="14"/>
      <c r="J18" s="151"/>
      <c r="K18" s="149"/>
      <c r="L18" s="151"/>
      <c r="M18" s="153"/>
      <c r="N18" s="13">
        <f t="shared" si="0"/>
        <v>0</v>
      </c>
      <c r="O18" s="18"/>
    </row>
    <row r="19" spans="1:15" ht="47.25">
      <c r="A19" s="12">
        <f>SUBTOTAL(3,$C$5:C19)</f>
        <v>15</v>
      </c>
      <c r="B19" s="12">
        <v>16</v>
      </c>
      <c r="C19" s="24" t="s">
        <v>444</v>
      </c>
      <c r="D19" s="24" t="s">
        <v>147</v>
      </c>
      <c r="E19" s="24" t="s">
        <v>445</v>
      </c>
      <c r="F19" s="24" t="s">
        <v>786</v>
      </c>
      <c r="G19" s="18" t="s">
        <v>1685</v>
      </c>
      <c r="H19" s="13">
        <v>252079</v>
      </c>
      <c r="I19" s="157"/>
      <c r="J19" s="157"/>
      <c r="K19" s="157"/>
      <c r="L19" s="157"/>
      <c r="M19" s="153"/>
      <c r="N19" s="13">
        <f t="shared" si="0"/>
        <v>0</v>
      </c>
      <c r="O19" s="18"/>
    </row>
    <row r="20" spans="1:15" ht="126">
      <c r="A20" s="12">
        <f>SUBTOTAL(3,$C$5:C20)</f>
        <v>16</v>
      </c>
      <c r="B20" s="12">
        <v>17</v>
      </c>
      <c r="C20" s="34" t="s">
        <v>37</v>
      </c>
      <c r="D20" s="34" t="s">
        <v>694</v>
      </c>
      <c r="E20" s="24" t="s">
        <v>695</v>
      </c>
      <c r="F20" s="34" t="s">
        <v>696</v>
      </c>
      <c r="G20" s="41" t="s">
        <v>1685</v>
      </c>
      <c r="H20" s="13">
        <v>255990</v>
      </c>
      <c r="I20" s="14"/>
      <c r="J20" s="151"/>
      <c r="K20" s="149"/>
      <c r="L20" s="151"/>
      <c r="M20" s="153"/>
      <c r="N20" s="13">
        <f t="shared" si="0"/>
        <v>0</v>
      </c>
      <c r="O20" s="18"/>
    </row>
    <row r="21" spans="1:15" ht="31.5">
      <c r="A21" s="12">
        <f>SUBTOTAL(3,$C$5:C21)</f>
        <v>17</v>
      </c>
      <c r="B21" s="12">
        <v>18</v>
      </c>
      <c r="C21" s="36" t="s">
        <v>697</v>
      </c>
      <c r="D21" s="36" t="s">
        <v>55</v>
      </c>
      <c r="E21" s="36" t="s">
        <v>1697</v>
      </c>
      <c r="F21" s="36" t="s">
        <v>1655</v>
      </c>
      <c r="G21" s="37" t="s">
        <v>1647</v>
      </c>
      <c r="H21" s="13">
        <v>4173</v>
      </c>
      <c r="I21" s="14"/>
      <c r="J21" s="151"/>
      <c r="K21" s="149"/>
      <c r="L21" s="151"/>
      <c r="M21" s="153"/>
      <c r="N21" s="13">
        <f t="shared" si="0"/>
        <v>0</v>
      </c>
      <c r="O21" s="18"/>
    </row>
    <row r="22" spans="1:15" ht="31.5">
      <c r="A22" s="12">
        <f>SUBTOTAL(3,$C$5:C22)</f>
        <v>18</v>
      </c>
      <c r="B22" s="12">
        <v>19</v>
      </c>
      <c r="C22" s="24" t="s">
        <v>698</v>
      </c>
      <c r="D22" s="24" t="s">
        <v>699</v>
      </c>
      <c r="E22" s="24" t="s">
        <v>516</v>
      </c>
      <c r="F22" s="24" t="s">
        <v>1655</v>
      </c>
      <c r="G22" s="18" t="s">
        <v>1647</v>
      </c>
      <c r="H22" s="13">
        <v>612500</v>
      </c>
      <c r="I22" s="14"/>
      <c r="J22" s="151"/>
      <c r="K22" s="149"/>
      <c r="L22" s="151"/>
      <c r="M22" s="153"/>
      <c r="N22" s="13">
        <f t="shared" si="0"/>
        <v>0</v>
      </c>
      <c r="O22" s="18"/>
    </row>
    <row r="23" spans="1:15" ht="126">
      <c r="A23" s="12">
        <f>SUBTOTAL(3,$C$5:C23)</f>
        <v>19</v>
      </c>
      <c r="B23" s="12">
        <v>20</v>
      </c>
      <c r="C23" s="34" t="s">
        <v>38</v>
      </c>
      <c r="D23" s="34" t="s">
        <v>700</v>
      </c>
      <c r="E23" s="34" t="s">
        <v>701</v>
      </c>
      <c r="F23" s="34" t="s">
        <v>702</v>
      </c>
      <c r="G23" s="41" t="s">
        <v>1685</v>
      </c>
      <c r="H23" s="13">
        <v>183514</v>
      </c>
      <c r="I23" s="14"/>
      <c r="J23" s="151"/>
      <c r="K23" s="149"/>
      <c r="L23" s="151"/>
      <c r="M23" s="153"/>
      <c r="N23" s="13">
        <f t="shared" si="0"/>
        <v>0</v>
      </c>
      <c r="O23" s="18"/>
    </row>
    <row r="24" spans="1:15" ht="31.5">
      <c r="A24" s="12">
        <f>SUBTOTAL(3,$C$5:C24)</f>
        <v>20</v>
      </c>
      <c r="B24" s="12">
        <v>21</v>
      </c>
      <c r="C24" s="34" t="s">
        <v>703</v>
      </c>
      <c r="D24" s="34" t="s">
        <v>704</v>
      </c>
      <c r="E24" s="34" t="s">
        <v>705</v>
      </c>
      <c r="F24" s="34" t="s">
        <v>706</v>
      </c>
      <c r="G24" s="35" t="s">
        <v>1685</v>
      </c>
      <c r="H24" s="13">
        <v>116700</v>
      </c>
      <c r="I24" s="14"/>
      <c r="J24" s="151"/>
      <c r="K24" s="149"/>
      <c r="L24" s="151"/>
      <c r="M24" s="153"/>
      <c r="N24" s="13">
        <f t="shared" si="0"/>
        <v>0</v>
      </c>
      <c r="O24" s="18"/>
    </row>
    <row r="25" spans="1:15" ht="31.5">
      <c r="A25" s="12">
        <f>SUBTOTAL(3,$C$5:C25)</f>
        <v>21</v>
      </c>
      <c r="B25" s="12">
        <v>22</v>
      </c>
      <c r="C25" s="36" t="s">
        <v>707</v>
      </c>
      <c r="D25" s="36" t="s">
        <v>63</v>
      </c>
      <c r="E25" s="36" t="s">
        <v>64</v>
      </c>
      <c r="F25" s="36" t="s">
        <v>708</v>
      </c>
      <c r="G25" s="37" t="s">
        <v>1653</v>
      </c>
      <c r="H25" s="13">
        <v>13834</v>
      </c>
      <c r="I25" s="14"/>
      <c r="J25" s="151"/>
      <c r="K25" s="149"/>
      <c r="L25" s="151"/>
      <c r="M25" s="153"/>
      <c r="N25" s="13">
        <f t="shared" si="0"/>
        <v>0</v>
      </c>
      <c r="O25" s="18"/>
    </row>
    <row r="26" spans="1:15" ht="94.5">
      <c r="A26" s="12">
        <f>SUBTOTAL(3,$C$5:C26)</f>
        <v>22</v>
      </c>
      <c r="B26" s="12">
        <v>23</v>
      </c>
      <c r="C26" s="34" t="s">
        <v>709</v>
      </c>
      <c r="D26" s="34" t="s">
        <v>1073</v>
      </c>
      <c r="E26" s="34" t="s">
        <v>1074</v>
      </c>
      <c r="F26" s="34" t="s">
        <v>1075</v>
      </c>
      <c r="G26" s="38" t="s">
        <v>1653</v>
      </c>
      <c r="H26" s="13">
        <v>286440</v>
      </c>
      <c r="I26" s="14"/>
      <c r="J26" s="151"/>
      <c r="K26" s="149"/>
      <c r="L26" s="151"/>
      <c r="M26" s="153"/>
      <c r="N26" s="13">
        <f t="shared" si="0"/>
        <v>0</v>
      </c>
      <c r="O26" s="18"/>
    </row>
    <row r="27" spans="1:15" ht="94.5">
      <c r="A27" s="12">
        <f>SUBTOTAL(3,$C$5:C27)</f>
        <v>23</v>
      </c>
      <c r="B27" s="12">
        <v>24</v>
      </c>
      <c r="C27" s="34" t="s">
        <v>709</v>
      </c>
      <c r="D27" s="34" t="s">
        <v>1073</v>
      </c>
      <c r="E27" s="34" t="s">
        <v>1076</v>
      </c>
      <c r="F27" s="34" t="s">
        <v>1077</v>
      </c>
      <c r="G27" s="38" t="s">
        <v>1653</v>
      </c>
      <c r="H27" s="13">
        <v>486948</v>
      </c>
      <c r="I27" s="14"/>
      <c r="J27" s="151"/>
      <c r="K27" s="149"/>
      <c r="L27" s="151"/>
      <c r="M27" s="153"/>
      <c r="N27" s="13">
        <f t="shared" si="0"/>
        <v>0</v>
      </c>
      <c r="O27" s="18"/>
    </row>
    <row r="28" spans="1:15" ht="31.5">
      <c r="A28" s="12">
        <f>SUBTOTAL(3,$C$5:C28)</f>
        <v>24</v>
      </c>
      <c r="B28" s="12">
        <v>25</v>
      </c>
      <c r="C28" s="49" t="s">
        <v>2045</v>
      </c>
      <c r="D28" s="49" t="s">
        <v>1911</v>
      </c>
      <c r="E28" s="49" t="s">
        <v>1658</v>
      </c>
      <c r="F28" s="49" t="s">
        <v>148</v>
      </c>
      <c r="G28" s="18" t="s">
        <v>1647</v>
      </c>
      <c r="H28" s="14">
        <v>3662</v>
      </c>
      <c r="I28" s="157"/>
      <c r="J28" s="157"/>
      <c r="K28" s="157"/>
      <c r="L28" s="157"/>
      <c r="M28" s="153"/>
      <c r="N28" s="13">
        <f t="shared" si="0"/>
        <v>0</v>
      </c>
      <c r="O28" s="18"/>
    </row>
    <row r="29" spans="1:15" ht="63">
      <c r="A29" s="12">
        <f>SUBTOTAL(3,$C$5:C29)</f>
        <v>25</v>
      </c>
      <c r="B29" s="12">
        <v>26</v>
      </c>
      <c r="C29" s="34" t="s">
        <v>1078</v>
      </c>
      <c r="D29" s="34" t="s">
        <v>1079</v>
      </c>
      <c r="E29" s="34" t="s">
        <v>1652</v>
      </c>
      <c r="F29" s="34" t="s">
        <v>1655</v>
      </c>
      <c r="G29" s="35" t="s">
        <v>1647</v>
      </c>
      <c r="H29" s="13">
        <v>24589</v>
      </c>
      <c r="I29" s="14"/>
      <c r="J29" s="151"/>
      <c r="K29" s="149"/>
      <c r="L29" s="151"/>
      <c r="M29" s="153"/>
      <c r="N29" s="13">
        <f t="shared" si="0"/>
        <v>0</v>
      </c>
      <c r="O29" s="18"/>
    </row>
    <row r="30" spans="1:15" ht="15.75">
      <c r="A30" s="12">
        <f>SUBTOTAL(3,$C$5:C30)</f>
        <v>26</v>
      </c>
      <c r="B30" s="12">
        <v>27</v>
      </c>
      <c r="C30" s="36" t="s">
        <v>1080</v>
      </c>
      <c r="D30" s="36" t="s">
        <v>1626</v>
      </c>
      <c r="E30" s="36" t="s">
        <v>1645</v>
      </c>
      <c r="F30" s="36" t="s">
        <v>1646</v>
      </c>
      <c r="G30" s="37" t="s">
        <v>1647</v>
      </c>
      <c r="H30" s="13">
        <v>8982</v>
      </c>
      <c r="I30" s="14"/>
      <c r="J30" s="151"/>
      <c r="K30" s="149"/>
      <c r="L30" s="151"/>
      <c r="M30" s="153"/>
      <c r="N30" s="13">
        <f t="shared" si="0"/>
        <v>0</v>
      </c>
      <c r="O30" s="18"/>
    </row>
    <row r="31" spans="1:15" ht="15.75">
      <c r="A31" s="12">
        <f>SUBTOTAL(3,$C$5:C31)</f>
        <v>27</v>
      </c>
      <c r="B31" s="12">
        <v>28</v>
      </c>
      <c r="C31" s="34" t="s">
        <v>1627</v>
      </c>
      <c r="D31" s="34" t="s">
        <v>1628</v>
      </c>
      <c r="E31" s="34" t="s">
        <v>1695</v>
      </c>
      <c r="F31" s="34" t="s">
        <v>1646</v>
      </c>
      <c r="G31" s="35" t="s">
        <v>1647</v>
      </c>
      <c r="H31" s="13">
        <v>674</v>
      </c>
      <c r="I31" s="14"/>
      <c r="J31" s="151"/>
      <c r="K31" s="149"/>
      <c r="L31" s="151"/>
      <c r="M31" s="153"/>
      <c r="N31" s="13">
        <f t="shared" si="0"/>
        <v>0</v>
      </c>
      <c r="O31" s="18"/>
    </row>
    <row r="32" spans="1:15" ht="31.5">
      <c r="A32" s="12">
        <f>SUBTOTAL(3,$C$5:C32)</f>
        <v>28</v>
      </c>
      <c r="B32" s="12">
        <v>29</v>
      </c>
      <c r="C32" s="34" t="s">
        <v>1081</v>
      </c>
      <c r="D32" s="34" t="s">
        <v>2269</v>
      </c>
      <c r="E32" s="34" t="s">
        <v>1652</v>
      </c>
      <c r="F32" s="34" t="s">
        <v>1655</v>
      </c>
      <c r="G32" s="35" t="s">
        <v>1647</v>
      </c>
      <c r="H32" s="13">
        <v>13913</v>
      </c>
      <c r="I32" s="14"/>
      <c r="J32" s="151"/>
      <c r="K32" s="149"/>
      <c r="L32" s="151"/>
      <c r="M32" s="153"/>
      <c r="N32" s="13">
        <f t="shared" si="0"/>
        <v>0</v>
      </c>
      <c r="O32" s="18"/>
    </row>
    <row r="33" spans="1:15" ht="31.5">
      <c r="A33" s="12">
        <f>SUBTOTAL(3,$C$5:C33)</f>
        <v>29</v>
      </c>
      <c r="B33" s="12">
        <v>30</v>
      </c>
      <c r="C33" s="34" t="s">
        <v>1082</v>
      </c>
      <c r="D33" s="34" t="s">
        <v>2269</v>
      </c>
      <c r="E33" s="34" t="s">
        <v>1427</v>
      </c>
      <c r="F33" s="34" t="s">
        <v>1332</v>
      </c>
      <c r="G33" s="35" t="s">
        <v>1685</v>
      </c>
      <c r="H33" s="13">
        <v>246960</v>
      </c>
      <c r="I33" s="14"/>
      <c r="J33" s="151"/>
      <c r="K33" s="149"/>
      <c r="L33" s="151"/>
      <c r="M33" s="153"/>
      <c r="N33" s="13">
        <f t="shared" si="0"/>
        <v>0</v>
      </c>
      <c r="O33" s="18"/>
    </row>
    <row r="34" spans="1:15" ht="31.5">
      <c r="A34" s="12">
        <f>SUBTOTAL(3,$C$5:C34)</f>
        <v>30</v>
      </c>
      <c r="B34" s="12">
        <v>31</v>
      </c>
      <c r="C34" s="34" t="s">
        <v>1083</v>
      </c>
      <c r="D34" s="34" t="s">
        <v>1084</v>
      </c>
      <c r="E34" s="43" t="s">
        <v>1085</v>
      </c>
      <c r="F34" s="43" t="s">
        <v>1086</v>
      </c>
      <c r="G34" s="38" t="s">
        <v>1087</v>
      </c>
      <c r="H34" s="13">
        <v>42812</v>
      </c>
      <c r="I34" s="14"/>
      <c r="J34" s="151"/>
      <c r="K34" s="149"/>
      <c r="L34" s="151"/>
      <c r="M34" s="153"/>
      <c r="N34" s="13">
        <f t="shared" si="0"/>
        <v>0</v>
      </c>
      <c r="O34" s="18"/>
    </row>
    <row r="35" spans="1:15" ht="31.5">
      <c r="A35" s="12">
        <f>SUBTOTAL(3,$C$5:C35)</f>
        <v>31</v>
      </c>
      <c r="B35" s="12">
        <v>32</v>
      </c>
      <c r="C35" s="42" t="s">
        <v>1088</v>
      </c>
      <c r="D35" s="42" t="s">
        <v>1349</v>
      </c>
      <c r="E35" s="42" t="s">
        <v>1350</v>
      </c>
      <c r="F35" s="34" t="s">
        <v>1655</v>
      </c>
      <c r="G35" s="35" t="s">
        <v>1647</v>
      </c>
      <c r="H35" s="13">
        <v>20828</v>
      </c>
      <c r="I35" s="14"/>
      <c r="J35" s="151"/>
      <c r="K35" s="149"/>
      <c r="L35" s="151"/>
      <c r="M35" s="153"/>
      <c r="N35" s="13">
        <f t="shared" si="0"/>
        <v>0</v>
      </c>
      <c r="O35" s="18"/>
    </row>
    <row r="36" spans="1:15" ht="15.75">
      <c r="A36" s="12">
        <f>SUBTOTAL(3,$C$5:C36)</f>
        <v>32</v>
      </c>
      <c r="B36" s="12">
        <v>34</v>
      </c>
      <c r="C36" s="24" t="s">
        <v>1089</v>
      </c>
      <c r="D36" s="24" t="s">
        <v>1090</v>
      </c>
      <c r="E36" s="24" t="s">
        <v>1839</v>
      </c>
      <c r="F36" s="24" t="s">
        <v>1703</v>
      </c>
      <c r="G36" s="18" t="s">
        <v>1647</v>
      </c>
      <c r="H36" s="13">
        <v>30388</v>
      </c>
      <c r="I36" s="14"/>
      <c r="J36" s="151"/>
      <c r="K36" s="149"/>
      <c r="L36" s="151"/>
      <c r="M36" s="153"/>
      <c r="N36" s="13">
        <f t="shared" si="0"/>
        <v>0</v>
      </c>
      <c r="O36" s="18"/>
    </row>
    <row r="37" spans="1:15" ht="15.75">
      <c r="A37" s="12">
        <f>SUBTOTAL(3,$C$5:C37)</f>
        <v>33</v>
      </c>
      <c r="B37" s="12">
        <v>35</v>
      </c>
      <c r="C37" s="39" t="s">
        <v>1091</v>
      </c>
      <c r="D37" s="39" t="s">
        <v>1629</v>
      </c>
      <c r="E37" s="39" t="s">
        <v>516</v>
      </c>
      <c r="F37" s="39" t="s">
        <v>1092</v>
      </c>
      <c r="G37" s="40" t="s">
        <v>1647</v>
      </c>
      <c r="H37" s="13">
        <v>96297</v>
      </c>
      <c r="I37" s="14"/>
      <c r="J37" s="151"/>
      <c r="K37" s="149"/>
      <c r="L37" s="151"/>
      <c r="M37" s="153"/>
      <c r="N37" s="13">
        <f t="shared" si="0"/>
        <v>0</v>
      </c>
      <c r="O37" s="18"/>
    </row>
    <row r="38" spans="1:15" ht="31.5">
      <c r="A38" s="12">
        <f>SUBTOTAL(3,$C$5:C38)</f>
        <v>34</v>
      </c>
      <c r="B38" s="12">
        <v>36</v>
      </c>
      <c r="C38" s="39" t="s">
        <v>1093</v>
      </c>
      <c r="D38" s="39" t="s">
        <v>1094</v>
      </c>
      <c r="E38" s="39" t="s">
        <v>1652</v>
      </c>
      <c r="F38" s="39" t="s">
        <v>81</v>
      </c>
      <c r="G38" s="40" t="s">
        <v>1685</v>
      </c>
      <c r="H38" s="13">
        <v>146116</v>
      </c>
      <c r="I38" s="14"/>
      <c r="J38" s="151"/>
      <c r="K38" s="149"/>
      <c r="L38" s="151"/>
      <c r="M38" s="153"/>
      <c r="N38" s="13">
        <f t="shared" si="0"/>
        <v>0</v>
      </c>
      <c r="O38" s="18"/>
    </row>
    <row r="39" spans="1:15" ht="31.5">
      <c r="A39" s="12">
        <f>SUBTOTAL(3,$C$5:C39)</f>
        <v>35</v>
      </c>
      <c r="B39" s="12">
        <v>38</v>
      </c>
      <c r="C39" s="44" t="s">
        <v>1095</v>
      </c>
      <c r="D39" s="44" t="s">
        <v>1096</v>
      </c>
      <c r="E39" s="44" t="s">
        <v>1645</v>
      </c>
      <c r="F39" s="44" t="s">
        <v>1097</v>
      </c>
      <c r="G39" s="38" t="s">
        <v>549</v>
      </c>
      <c r="H39" s="13">
        <v>15602</v>
      </c>
      <c r="I39" s="14"/>
      <c r="J39" s="151"/>
      <c r="K39" s="149"/>
      <c r="L39" s="151"/>
      <c r="M39" s="153"/>
      <c r="N39" s="13">
        <f t="shared" si="0"/>
        <v>0</v>
      </c>
      <c r="O39" s="18"/>
    </row>
    <row r="40" spans="1:15" ht="31.5">
      <c r="A40" s="12">
        <f>SUBTOTAL(3,$C$5:C40)</f>
        <v>36</v>
      </c>
      <c r="B40" s="12">
        <v>41</v>
      </c>
      <c r="C40" s="34" t="s">
        <v>1095</v>
      </c>
      <c r="D40" s="34" t="s">
        <v>1098</v>
      </c>
      <c r="E40" s="34" t="s">
        <v>1099</v>
      </c>
      <c r="F40" s="34" t="s">
        <v>77</v>
      </c>
      <c r="G40" s="35" t="s">
        <v>1653</v>
      </c>
      <c r="H40" s="13">
        <v>18066</v>
      </c>
      <c r="I40" s="14"/>
      <c r="J40" s="151"/>
      <c r="K40" s="149"/>
      <c r="L40" s="151"/>
      <c r="M40" s="153"/>
      <c r="N40" s="13">
        <f t="shared" si="0"/>
        <v>0</v>
      </c>
      <c r="O40" s="18"/>
    </row>
    <row r="41" spans="1:15" ht="15.75">
      <c r="A41" s="12">
        <f>SUBTOTAL(3,$C$5:C41)</f>
        <v>37</v>
      </c>
      <c r="B41" s="12">
        <v>42</v>
      </c>
      <c r="C41" s="34" t="s">
        <v>2156</v>
      </c>
      <c r="D41" s="34" t="s">
        <v>1100</v>
      </c>
      <c r="E41" s="34" t="s">
        <v>1673</v>
      </c>
      <c r="F41" s="34" t="s">
        <v>1646</v>
      </c>
      <c r="G41" s="35" t="s">
        <v>1647</v>
      </c>
      <c r="H41" s="13">
        <v>1976</v>
      </c>
      <c r="I41" s="14"/>
      <c r="J41" s="151"/>
      <c r="K41" s="149"/>
      <c r="L41" s="151"/>
      <c r="M41" s="153"/>
      <c r="N41" s="13">
        <f t="shared" si="0"/>
        <v>0</v>
      </c>
      <c r="O41" s="18"/>
    </row>
    <row r="42" spans="1:15" s="9" customFormat="1" ht="31.5">
      <c r="A42" s="12">
        <f>SUBTOTAL(3,$C$5:C42)</f>
        <v>38</v>
      </c>
      <c r="B42" s="12">
        <v>43</v>
      </c>
      <c r="C42" s="34" t="s">
        <v>1101</v>
      </c>
      <c r="D42" s="34" t="s">
        <v>1102</v>
      </c>
      <c r="E42" s="34" t="s">
        <v>2136</v>
      </c>
      <c r="F42" s="34" t="s">
        <v>2035</v>
      </c>
      <c r="G42" s="41" t="s">
        <v>1653</v>
      </c>
      <c r="H42" s="13">
        <v>5306</v>
      </c>
      <c r="I42" s="14"/>
      <c r="J42" s="151"/>
      <c r="K42" s="149"/>
      <c r="L42" s="151"/>
      <c r="M42" s="153"/>
      <c r="N42" s="13">
        <f t="shared" si="0"/>
        <v>0</v>
      </c>
      <c r="O42" s="18"/>
    </row>
    <row r="43" spans="1:15" ht="31.5">
      <c r="A43" s="12">
        <f>SUBTOTAL(3,$C$5:C43)</f>
        <v>39</v>
      </c>
      <c r="B43" s="12">
        <v>44</v>
      </c>
      <c r="C43" s="34" t="s">
        <v>1103</v>
      </c>
      <c r="D43" s="34" t="s">
        <v>1102</v>
      </c>
      <c r="E43" s="34" t="s">
        <v>251</v>
      </c>
      <c r="F43" s="34" t="s">
        <v>1646</v>
      </c>
      <c r="G43" s="41" t="s">
        <v>1647</v>
      </c>
      <c r="H43" s="13">
        <v>1158</v>
      </c>
      <c r="I43" s="14"/>
      <c r="J43" s="151"/>
      <c r="K43" s="149"/>
      <c r="L43" s="151"/>
      <c r="M43" s="153"/>
      <c r="N43" s="13">
        <f t="shared" si="0"/>
        <v>0</v>
      </c>
      <c r="O43" s="18"/>
    </row>
    <row r="44" spans="1:15" ht="15.75">
      <c r="A44" s="12">
        <f>SUBTOTAL(3,$C$5:C44)</f>
        <v>40</v>
      </c>
      <c r="B44" s="12">
        <v>45</v>
      </c>
      <c r="C44" s="39" t="s">
        <v>1104</v>
      </c>
      <c r="D44" s="39" t="s">
        <v>2157</v>
      </c>
      <c r="E44" s="39" t="s">
        <v>1372</v>
      </c>
      <c r="F44" s="39" t="s">
        <v>1667</v>
      </c>
      <c r="G44" s="40" t="s">
        <v>1647</v>
      </c>
      <c r="H44" s="13">
        <v>17257</v>
      </c>
      <c r="I44" s="14"/>
      <c r="J44" s="151"/>
      <c r="K44" s="149"/>
      <c r="L44" s="151"/>
      <c r="M44" s="153"/>
      <c r="N44" s="13">
        <f t="shared" si="0"/>
        <v>0</v>
      </c>
      <c r="O44" s="18"/>
    </row>
    <row r="45" spans="1:15" ht="31.5">
      <c r="A45" s="12">
        <f>SUBTOTAL(3,$C$5:C45)</f>
        <v>41</v>
      </c>
      <c r="B45" s="12">
        <v>46</v>
      </c>
      <c r="C45" s="34" t="s">
        <v>2158</v>
      </c>
      <c r="D45" s="42" t="s">
        <v>1396</v>
      </c>
      <c r="E45" s="42" t="s">
        <v>1673</v>
      </c>
      <c r="F45" s="42" t="s">
        <v>1655</v>
      </c>
      <c r="G45" s="38" t="s">
        <v>1647</v>
      </c>
      <c r="H45" s="13">
        <v>7360</v>
      </c>
      <c r="I45" s="14"/>
      <c r="J45" s="151"/>
      <c r="K45" s="149"/>
      <c r="L45" s="151"/>
      <c r="M45" s="153"/>
      <c r="N45" s="13">
        <f t="shared" si="0"/>
        <v>0</v>
      </c>
      <c r="O45" s="18"/>
    </row>
    <row r="46" spans="1:15" s="9" customFormat="1" ht="78.75">
      <c r="A46" s="12">
        <f>SUBTOTAL(3,$C$5:C46)</f>
        <v>42</v>
      </c>
      <c r="B46" s="12">
        <v>47</v>
      </c>
      <c r="C46" s="34" t="s">
        <v>1105</v>
      </c>
      <c r="D46" s="34" t="s">
        <v>1106</v>
      </c>
      <c r="E46" s="34" t="s">
        <v>1107</v>
      </c>
      <c r="F46" s="34" t="s">
        <v>2036</v>
      </c>
      <c r="G46" s="38" t="s">
        <v>1858</v>
      </c>
      <c r="H46" s="13">
        <v>85381</v>
      </c>
      <c r="I46" s="14"/>
      <c r="J46" s="151"/>
      <c r="K46" s="149"/>
      <c r="L46" s="151"/>
      <c r="M46" s="153"/>
      <c r="N46" s="13">
        <f t="shared" si="0"/>
        <v>0</v>
      </c>
      <c r="O46" s="18"/>
    </row>
    <row r="47" spans="1:15" ht="78.75">
      <c r="A47" s="12">
        <f>SUBTOTAL(3,$C$5:C47)</f>
        <v>43</v>
      </c>
      <c r="B47" s="12">
        <v>48</v>
      </c>
      <c r="C47" s="34" t="s">
        <v>1105</v>
      </c>
      <c r="D47" s="34" t="s">
        <v>1106</v>
      </c>
      <c r="E47" s="34" t="s">
        <v>1108</v>
      </c>
      <c r="F47" s="34" t="s">
        <v>2036</v>
      </c>
      <c r="G47" s="38" t="s">
        <v>1858</v>
      </c>
      <c r="H47" s="13">
        <v>113163</v>
      </c>
      <c r="I47" s="14"/>
      <c r="J47" s="151"/>
      <c r="K47" s="149"/>
      <c r="L47" s="151"/>
      <c r="M47" s="153"/>
      <c r="N47" s="13">
        <f t="shared" si="0"/>
        <v>0</v>
      </c>
      <c r="O47" s="18"/>
    </row>
    <row r="48" spans="1:15" ht="31.5">
      <c r="A48" s="12">
        <f>SUBTOTAL(3,$C$5:C48)</f>
        <v>44</v>
      </c>
      <c r="B48" s="12">
        <v>49</v>
      </c>
      <c r="C48" s="36" t="s">
        <v>1109</v>
      </c>
      <c r="D48" s="36" t="s">
        <v>1864</v>
      </c>
      <c r="E48" s="36" t="s">
        <v>1673</v>
      </c>
      <c r="F48" s="36" t="s">
        <v>78</v>
      </c>
      <c r="G48" s="37" t="s">
        <v>1685</v>
      </c>
      <c r="H48" s="13">
        <v>267500</v>
      </c>
      <c r="I48" s="14"/>
      <c r="J48" s="151"/>
      <c r="K48" s="149"/>
      <c r="L48" s="151"/>
      <c r="M48" s="153"/>
      <c r="N48" s="13">
        <f t="shared" si="0"/>
        <v>0</v>
      </c>
      <c r="O48" s="18"/>
    </row>
    <row r="49" spans="1:15" ht="31.5">
      <c r="A49" s="12">
        <f>SUBTOTAL(3,$C$5:C49)</f>
        <v>45</v>
      </c>
      <c r="B49" s="12">
        <v>50</v>
      </c>
      <c r="C49" s="24" t="s">
        <v>153</v>
      </c>
      <c r="D49" s="24" t="s">
        <v>154</v>
      </c>
      <c r="E49" s="39" t="s">
        <v>155</v>
      </c>
      <c r="F49" s="24" t="s">
        <v>449</v>
      </c>
      <c r="G49" s="18" t="s">
        <v>1653</v>
      </c>
      <c r="H49" s="14">
        <v>269999</v>
      </c>
      <c r="I49" s="147"/>
      <c r="J49" s="157"/>
      <c r="K49" s="157"/>
      <c r="L49" s="157"/>
      <c r="M49" s="153"/>
      <c r="N49" s="13">
        <f t="shared" si="0"/>
        <v>0</v>
      </c>
      <c r="O49" s="18"/>
    </row>
    <row r="50" spans="1:15" s="9" customFormat="1" ht="31.5">
      <c r="A50" s="12">
        <f>SUBTOTAL(3,$C$5:C50)</f>
        <v>46</v>
      </c>
      <c r="B50" s="12">
        <v>52</v>
      </c>
      <c r="C50" s="24" t="s">
        <v>1110</v>
      </c>
      <c r="D50" s="24" t="s">
        <v>1865</v>
      </c>
      <c r="E50" s="39" t="s">
        <v>1692</v>
      </c>
      <c r="F50" s="24" t="s">
        <v>1655</v>
      </c>
      <c r="G50" s="18" t="s">
        <v>1647</v>
      </c>
      <c r="H50" s="14">
        <v>1337420</v>
      </c>
      <c r="I50" s="147"/>
      <c r="J50" s="157"/>
      <c r="K50" s="157"/>
      <c r="L50" s="157"/>
      <c r="M50" s="153"/>
      <c r="N50" s="13">
        <f t="shared" si="0"/>
        <v>0</v>
      </c>
      <c r="O50" s="18"/>
    </row>
    <row r="51" spans="1:15" ht="47.25">
      <c r="A51" s="12">
        <f>SUBTOTAL(3,$C$5:C51)</f>
        <v>47</v>
      </c>
      <c r="B51" s="12">
        <v>53</v>
      </c>
      <c r="C51" s="34" t="s">
        <v>1111</v>
      </c>
      <c r="D51" s="34" t="s">
        <v>1112</v>
      </c>
      <c r="E51" s="34" t="s">
        <v>1113</v>
      </c>
      <c r="F51" s="34" t="s">
        <v>1646</v>
      </c>
      <c r="G51" s="35" t="s">
        <v>1647</v>
      </c>
      <c r="H51" s="13">
        <v>22456</v>
      </c>
      <c r="I51" s="14"/>
      <c r="J51" s="151"/>
      <c r="K51" s="149"/>
      <c r="L51" s="151"/>
      <c r="M51" s="153"/>
      <c r="N51" s="13">
        <f t="shared" si="0"/>
        <v>0</v>
      </c>
      <c r="O51" s="18"/>
    </row>
    <row r="52" spans="1:15" ht="47.25">
      <c r="A52" s="12">
        <f>SUBTOTAL(3,$C$5:C52)</f>
        <v>48</v>
      </c>
      <c r="B52" s="12">
        <v>54</v>
      </c>
      <c r="C52" s="34" t="s">
        <v>1114</v>
      </c>
      <c r="D52" s="34" t="s">
        <v>1115</v>
      </c>
      <c r="E52" s="34" t="s">
        <v>1116</v>
      </c>
      <c r="F52" s="34" t="s">
        <v>79</v>
      </c>
      <c r="G52" s="35" t="s">
        <v>1685</v>
      </c>
      <c r="H52" s="13">
        <v>153560</v>
      </c>
      <c r="I52" s="14"/>
      <c r="J52" s="151"/>
      <c r="K52" s="149"/>
      <c r="L52" s="151"/>
      <c r="M52" s="153"/>
      <c r="N52" s="13">
        <f t="shared" si="0"/>
        <v>0</v>
      </c>
      <c r="O52" s="18"/>
    </row>
    <row r="53" spans="1:15" ht="110.25">
      <c r="A53" s="12">
        <f>SUBTOTAL(3,$C$5:C53)</f>
        <v>49</v>
      </c>
      <c r="B53" s="12">
        <v>56</v>
      </c>
      <c r="C53" s="34" t="s">
        <v>1117</v>
      </c>
      <c r="D53" s="34" t="s">
        <v>1118</v>
      </c>
      <c r="E53" s="34" t="s">
        <v>2037</v>
      </c>
      <c r="F53" s="34" t="s">
        <v>2038</v>
      </c>
      <c r="G53" s="41" t="s">
        <v>2159</v>
      </c>
      <c r="H53" s="13">
        <v>132323</v>
      </c>
      <c r="I53" s="14"/>
      <c r="J53" s="151"/>
      <c r="K53" s="149"/>
      <c r="L53" s="151"/>
      <c r="M53" s="153"/>
      <c r="N53" s="13">
        <f t="shared" si="0"/>
        <v>0</v>
      </c>
      <c r="O53" s="18"/>
    </row>
    <row r="54" spans="1:15" ht="47.25">
      <c r="A54" s="12">
        <f>SUBTOTAL(3,$C$5:C54)</f>
        <v>50</v>
      </c>
      <c r="B54" s="12">
        <v>57</v>
      </c>
      <c r="C54" s="36" t="s">
        <v>1119</v>
      </c>
      <c r="D54" s="36" t="s">
        <v>1888</v>
      </c>
      <c r="E54" s="36" t="s">
        <v>1120</v>
      </c>
      <c r="F54" s="36" t="s">
        <v>82</v>
      </c>
      <c r="G54" s="37" t="s">
        <v>1858</v>
      </c>
      <c r="H54" s="13">
        <v>1000000</v>
      </c>
      <c r="I54" s="14"/>
      <c r="J54" s="151"/>
      <c r="K54" s="149"/>
      <c r="L54" s="151"/>
      <c r="M54" s="153"/>
      <c r="N54" s="13">
        <f t="shared" si="0"/>
        <v>0</v>
      </c>
      <c r="O54" s="18"/>
    </row>
    <row r="55" spans="1:15" ht="78.75">
      <c r="A55" s="12">
        <f>SUBTOTAL(3,$C$5:C55)</f>
        <v>51</v>
      </c>
      <c r="B55" s="12">
        <v>58</v>
      </c>
      <c r="C55" s="34" t="s">
        <v>1121</v>
      </c>
      <c r="D55" s="34" t="s">
        <v>1122</v>
      </c>
      <c r="E55" s="34" t="s">
        <v>1123</v>
      </c>
      <c r="F55" s="34" t="s">
        <v>2039</v>
      </c>
      <c r="G55" s="41" t="s">
        <v>2159</v>
      </c>
      <c r="H55" s="13">
        <v>225996</v>
      </c>
      <c r="I55" s="14"/>
      <c r="J55" s="151"/>
      <c r="K55" s="149"/>
      <c r="L55" s="151"/>
      <c r="M55" s="153"/>
      <c r="N55" s="13">
        <f t="shared" si="0"/>
        <v>0</v>
      </c>
      <c r="O55" s="18"/>
    </row>
    <row r="56" spans="1:15" ht="15.75">
      <c r="A56" s="12">
        <f>SUBTOTAL(3,$C$5:C56)</f>
        <v>52</v>
      </c>
      <c r="B56" s="12">
        <v>59</v>
      </c>
      <c r="C56" s="34" t="s">
        <v>1124</v>
      </c>
      <c r="D56" s="34" t="s">
        <v>1900</v>
      </c>
      <c r="E56" s="34" t="s">
        <v>1675</v>
      </c>
      <c r="F56" s="34" t="s">
        <v>1686</v>
      </c>
      <c r="G56" s="41" t="s">
        <v>1647</v>
      </c>
      <c r="H56" s="13">
        <v>11316</v>
      </c>
      <c r="I56" s="14"/>
      <c r="J56" s="151"/>
      <c r="K56" s="149"/>
      <c r="L56" s="151"/>
      <c r="M56" s="153"/>
      <c r="N56" s="13">
        <f t="shared" si="0"/>
        <v>0</v>
      </c>
      <c r="O56" s="18"/>
    </row>
    <row r="57" spans="1:15" s="9" customFormat="1" ht="31.5">
      <c r="A57" s="12">
        <f>SUBTOTAL(3,$C$5:C57)</f>
        <v>53</v>
      </c>
      <c r="B57" s="12">
        <v>61</v>
      </c>
      <c r="C57" s="34" t="s">
        <v>1126</v>
      </c>
      <c r="D57" s="34" t="s">
        <v>2160</v>
      </c>
      <c r="E57" s="34" t="s">
        <v>1704</v>
      </c>
      <c r="F57" s="34" t="s">
        <v>1655</v>
      </c>
      <c r="G57" s="35" t="s">
        <v>1647</v>
      </c>
      <c r="H57" s="13">
        <v>655112</v>
      </c>
      <c r="I57" s="14"/>
      <c r="J57" s="151"/>
      <c r="K57" s="149"/>
      <c r="L57" s="151"/>
      <c r="M57" s="153"/>
      <c r="N57" s="13">
        <f t="shared" si="0"/>
        <v>0</v>
      </c>
      <c r="O57" s="18"/>
    </row>
    <row r="58" spans="1:15" s="9" customFormat="1" ht="31.5">
      <c r="A58" s="12">
        <f>SUBTOTAL(3,$C$5:C58)</f>
        <v>54</v>
      </c>
      <c r="B58" s="12">
        <v>62</v>
      </c>
      <c r="C58" s="34" t="s">
        <v>1127</v>
      </c>
      <c r="D58" s="34" t="s">
        <v>1128</v>
      </c>
      <c r="E58" s="34" t="s">
        <v>1683</v>
      </c>
      <c r="F58" s="34" t="s">
        <v>1129</v>
      </c>
      <c r="G58" s="38" t="s">
        <v>1647</v>
      </c>
      <c r="H58" s="13">
        <v>2865</v>
      </c>
      <c r="I58" s="14"/>
      <c r="J58" s="151"/>
      <c r="K58" s="149"/>
      <c r="L58" s="151"/>
      <c r="M58" s="153"/>
      <c r="N58" s="13">
        <f t="shared" si="0"/>
        <v>0</v>
      </c>
      <c r="O58" s="18"/>
    </row>
    <row r="59" spans="1:15" ht="31.5">
      <c r="A59" s="12">
        <f>SUBTOTAL(3,$C$5:C59)</f>
        <v>55</v>
      </c>
      <c r="B59" s="12">
        <v>63</v>
      </c>
      <c r="C59" s="34" t="s">
        <v>1127</v>
      </c>
      <c r="D59" s="34" t="s">
        <v>1130</v>
      </c>
      <c r="E59" s="34" t="s">
        <v>1887</v>
      </c>
      <c r="F59" s="34" t="s">
        <v>2040</v>
      </c>
      <c r="G59" s="38" t="s">
        <v>1647</v>
      </c>
      <c r="H59" s="13">
        <v>5460</v>
      </c>
      <c r="I59" s="14"/>
      <c r="J59" s="151"/>
      <c r="K59" s="149"/>
      <c r="L59" s="151"/>
      <c r="M59" s="153"/>
      <c r="N59" s="13">
        <f t="shared" si="0"/>
        <v>0</v>
      </c>
      <c r="O59" s="18"/>
    </row>
    <row r="60" spans="1:15" ht="15.75">
      <c r="A60" s="12">
        <f>SUBTOTAL(3,$C$5:C60)</f>
        <v>56</v>
      </c>
      <c r="B60" s="12">
        <v>64</v>
      </c>
      <c r="C60" s="34" t="s">
        <v>1131</v>
      </c>
      <c r="D60" s="36" t="s">
        <v>2161</v>
      </c>
      <c r="E60" s="36" t="s">
        <v>503</v>
      </c>
      <c r="F60" s="36" t="s">
        <v>1646</v>
      </c>
      <c r="G60" s="45" t="s">
        <v>1647</v>
      </c>
      <c r="H60" s="13">
        <v>1984</v>
      </c>
      <c r="I60" s="14"/>
      <c r="J60" s="151"/>
      <c r="K60" s="149"/>
      <c r="L60" s="151"/>
      <c r="M60" s="153"/>
      <c r="N60" s="13">
        <f t="shared" si="0"/>
        <v>0</v>
      </c>
      <c r="O60" s="18"/>
    </row>
    <row r="61" spans="1:15" ht="47.25">
      <c r="A61" s="12">
        <f>SUBTOTAL(3,$C$5:C61)</f>
        <v>57</v>
      </c>
      <c r="B61" s="12">
        <v>65</v>
      </c>
      <c r="C61" s="34" t="s">
        <v>1132</v>
      </c>
      <c r="D61" s="34" t="s">
        <v>1133</v>
      </c>
      <c r="E61" s="34" t="s">
        <v>1134</v>
      </c>
      <c r="F61" s="34" t="s">
        <v>1135</v>
      </c>
      <c r="G61" s="18" t="s">
        <v>1858</v>
      </c>
      <c r="H61" s="13">
        <v>2568297</v>
      </c>
      <c r="I61" s="14"/>
      <c r="J61" s="151"/>
      <c r="K61" s="149"/>
      <c r="L61" s="151"/>
      <c r="M61" s="153"/>
      <c r="N61" s="13">
        <f t="shared" si="0"/>
        <v>0</v>
      </c>
      <c r="O61" s="18"/>
    </row>
    <row r="62" spans="1:15" ht="31.5">
      <c r="A62" s="12">
        <f>SUBTOTAL(3,$C$5:C62)</f>
        <v>58</v>
      </c>
      <c r="B62" s="12">
        <v>66</v>
      </c>
      <c r="C62" s="34" t="s">
        <v>1136</v>
      </c>
      <c r="D62" s="34" t="s">
        <v>1137</v>
      </c>
      <c r="E62" s="34" t="s">
        <v>1673</v>
      </c>
      <c r="F62" s="34" t="s">
        <v>1138</v>
      </c>
      <c r="G62" s="41" t="s">
        <v>1647</v>
      </c>
      <c r="H62" s="13">
        <v>1120</v>
      </c>
      <c r="I62" s="14"/>
      <c r="J62" s="151"/>
      <c r="K62" s="149"/>
      <c r="L62" s="151"/>
      <c r="M62" s="153"/>
      <c r="N62" s="13">
        <f t="shared" si="0"/>
        <v>0</v>
      </c>
      <c r="O62" s="18"/>
    </row>
    <row r="63" spans="1:15" ht="31.5">
      <c r="A63" s="12">
        <f>SUBTOTAL(3,$C$5:C63)</f>
        <v>59</v>
      </c>
      <c r="B63" s="12">
        <v>67</v>
      </c>
      <c r="C63" s="24" t="s">
        <v>165</v>
      </c>
      <c r="D63" s="24" t="s">
        <v>166</v>
      </c>
      <c r="E63" s="39" t="s">
        <v>170</v>
      </c>
      <c r="F63" s="24" t="s">
        <v>452</v>
      </c>
      <c r="G63" s="18" t="s">
        <v>1653</v>
      </c>
      <c r="H63" s="14">
        <v>623805</v>
      </c>
      <c r="I63" s="147"/>
      <c r="J63" s="157"/>
      <c r="K63" s="157"/>
      <c r="L63" s="157"/>
      <c r="M63" s="153"/>
      <c r="N63" s="13">
        <f t="shared" si="0"/>
        <v>0</v>
      </c>
      <c r="O63" s="18"/>
    </row>
    <row r="64" spans="1:15" ht="31.5">
      <c r="A64" s="12">
        <f>SUBTOTAL(3,$C$5:C64)</f>
        <v>60</v>
      </c>
      <c r="B64" s="12">
        <v>68</v>
      </c>
      <c r="C64" s="34" t="s">
        <v>1139</v>
      </c>
      <c r="D64" s="34" t="s">
        <v>2162</v>
      </c>
      <c r="E64" s="34" t="s">
        <v>1140</v>
      </c>
      <c r="F64" s="34" t="s">
        <v>1141</v>
      </c>
      <c r="G64" s="38" t="s">
        <v>1142</v>
      </c>
      <c r="H64" s="13">
        <v>277999</v>
      </c>
      <c r="I64" s="14"/>
      <c r="J64" s="151"/>
      <c r="K64" s="149"/>
      <c r="L64" s="151"/>
      <c r="M64" s="153"/>
      <c r="N64" s="13">
        <f t="shared" si="0"/>
        <v>0</v>
      </c>
      <c r="O64" s="18"/>
    </row>
    <row r="65" spans="1:15" ht="47.25">
      <c r="A65" s="12">
        <f>SUBTOTAL(3,$C$5:C65)</f>
        <v>61</v>
      </c>
      <c r="B65" s="12">
        <v>69</v>
      </c>
      <c r="C65" s="34" t="s">
        <v>2163</v>
      </c>
      <c r="D65" s="34" t="s">
        <v>1714</v>
      </c>
      <c r="E65" s="34" t="s">
        <v>1143</v>
      </c>
      <c r="F65" s="46" t="s">
        <v>2042</v>
      </c>
      <c r="G65" s="18" t="s">
        <v>1685</v>
      </c>
      <c r="H65" s="13">
        <v>635250</v>
      </c>
      <c r="I65" s="14"/>
      <c r="J65" s="151"/>
      <c r="K65" s="149"/>
      <c r="L65" s="151"/>
      <c r="M65" s="153"/>
      <c r="N65" s="13">
        <f t="shared" si="0"/>
        <v>0</v>
      </c>
      <c r="O65" s="18"/>
    </row>
    <row r="66" spans="1:15" ht="63">
      <c r="A66" s="12">
        <f>SUBTOTAL(3,$C$5:C66)</f>
        <v>62</v>
      </c>
      <c r="B66" s="12">
        <v>70</v>
      </c>
      <c r="C66" s="250" t="s">
        <v>455</v>
      </c>
      <c r="D66" s="46" t="s">
        <v>456</v>
      </c>
      <c r="E66" s="46" t="s">
        <v>1144</v>
      </c>
      <c r="F66" s="46" t="s">
        <v>457</v>
      </c>
      <c r="G66" s="37" t="s">
        <v>373</v>
      </c>
      <c r="H66" s="13">
        <v>266000</v>
      </c>
      <c r="I66" s="157"/>
      <c r="J66" s="157"/>
      <c r="K66" s="157"/>
      <c r="L66" s="157"/>
      <c r="M66" s="153"/>
      <c r="N66" s="13">
        <f t="shared" si="0"/>
        <v>0</v>
      </c>
      <c r="O66" s="18"/>
    </row>
    <row r="67" spans="1:15" ht="31.5">
      <c r="A67" s="12">
        <f>SUBTOTAL(3,$C$5:C67)</f>
        <v>63</v>
      </c>
      <c r="B67" s="12">
        <v>74</v>
      </c>
      <c r="C67" s="34" t="s">
        <v>1145</v>
      </c>
      <c r="D67" s="34" t="s">
        <v>1716</v>
      </c>
      <c r="E67" s="34" t="s">
        <v>1692</v>
      </c>
      <c r="F67" s="34" t="s">
        <v>1655</v>
      </c>
      <c r="G67" s="38" t="s">
        <v>1647</v>
      </c>
      <c r="H67" s="13">
        <v>9561</v>
      </c>
      <c r="I67" s="14"/>
      <c r="J67" s="151"/>
      <c r="K67" s="149"/>
      <c r="L67" s="151"/>
      <c r="M67" s="153"/>
      <c r="N67" s="13">
        <f t="shared" si="0"/>
        <v>0</v>
      </c>
      <c r="O67" s="18"/>
    </row>
    <row r="68" spans="1:15" ht="47.25">
      <c r="A68" s="12">
        <f>SUBTOTAL(3,$C$5:C68)</f>
        <v>64</v>
      </c>
      <c r="B68" s="12">
        <v>75</v>
      </c>
      <c r="C68" s="34" t="s">
        <v>1146</v>
      </c>
      <c r="D68" s="34" t="s">
        <v>1147</v>
      </c>
      <c r="E68" s="34" t="s">
        <v>1148</v>
      </c>
      <c r="F68" s="34" t="s">
        <v>1655</v>
      </c>
      <c r="G68" s="38" t="s">
        <v>1647</v>
      </c>
      <c r="H68" s="13">
        <v>9561</v>
      </c>
      <c r="I68" s="14"/>
      <c r="J68" s="151"/>
      <c r="K68" s="149"/>
      <c r="L68" s="151"/>
      <c r="M68" s="153"/>
      <c r="N68" s="13">
        <f t="shared" si="0"/>
        <v>0</v>
      </c>
      <c r="O68" s="18"/>
    </row>
    <row r="69" spans="1:15" ht="47.25">
      <c r="A69" s="12">
        <f>SUBTOTAL(3,$C$5:C69)</f>
        <v>65</v>
      </c>
      <c r="B69" s="12">
        <v>76</v>
      </c>
      <c r="C69" s="36" t="s">
        <v>1149</v>
      </c>
      <c r="D69" s="36" t="s">
        <v>2135</v>
      </c>
      <c r="E69" s="36" t="s">
        <v>2136</v>
      </c>
      <c r="F69" s="36" t="s">
        <v>83</v>
      </c>
      <c r="G69" s="37" t="s">
        <v>1685</v>
      </c>
      <c r="H69" s="13">
        <v>1471610</v>
      </c>
      <c r="I69" s="14"/>
      <c r="J69" s="151"/>
      <c r="K69" s="149"/>
      <c r="L69" s="151"/>
      <c r="M69" s="153"/>
      <c r="N69" s="13">
        <f t="shared" si="0"/>
        <v>0</v>
      </c>
      <c r="O69" s="18"/>
    </row>
    <row r="70" spans="1:15" ht="47.25">
      <c r="A70" s="12">
        <f>SUBTOTAL(3,$C$5:C70)</f>
        <v>66</v>
      </c>
      <c r="B70" s="12">
        <v>77</v>
      </c>
      <c r="C70" s="42" t="s">
        <v>2165</v>
      </c>
      <c r="D70" s="42" t="s">
        <v>2166</v>
      </c>
      <c r="E70" s="47" t="s">
        <v>2138</v>
      </c>
      <c r="F70" s="48" t="s">
        <v>2041</v>
      </c>
      <c r="G70" s="41" t="s">
        <v>739</v>
      </c>
      <c r="H70" s="13">
        <v>488000</v>
      </c>
      <c r="I70" s="14"/>
      <c r="J70" s="151"/>
      <c r="K70" s="149"/>
      <c r="L70" s="151"/>
      <c r="M70" s="153"/>
      <c r="N70" s="13">
        <f aca="true" t="shared" si="1" ref="N70:N133">M70*H70</f>
        <v>0</v>
      </c>
      <c r="O70" s="18"/>
    </row>
    <row r="71" spans="1:15" ht="15.75">
      <c r="A71" s="12">
        <f>SUBTOTAL(3,$C$5:C71)</f>
        <v>67</v>
      </c>
      <c r="B71" s="12">
        <v>78</v>
      </c>
      <c r="C71" s="34" t="s">
        <v>2167</v>
      </c>
      <c r="D71" s="34" t="s">
        <v>2168</v>
      </c>
      <c r="E71" s="34" t="s">
        <v>1645</v>
      </c>
      <c r="F71" s="34" t="s">
        <v>1686</v>
      </c>
      <c r="G71" s="38" t="s">
        <v>1647</v>
      </c>
      <c r="H71" s="13">
        <v>18975</v>
      </c>
      <c r="I71" s="14"/>
      <c r="J71" s="151"/>
      <c r="K71" s="149"/>
      <c r="L71" s="151"/>
      <c r="M71" s="153"/>
      <c r="N71" s="13">
        <f t="shared" si="1"/>
        <v>0</v>
      </c>
      <c r="O71" s="18"/>
    </row>
    <row r="72" spans="1:15" ht="31.5">
      <c r="A72" s="12">
        <f>SUBTOTAL(3,$C$5:C72)</f>
        <v>68</v>
      </c>
      <c r="B72" s="12">
        <v>79</v>
      </c>
      <c r="C72" s="34" t="s">
        <v>1150</v>
      </c>
      <c r="D72" s="34" t="s">
        <v>1151</v>
      </c>
      <c r="E72" s="34" t="s">
        <v>1697</v>
      </c>
      <c r="F72" s="34" t="s">
        <v>1655</v>
      </c>
      <c r="G72" s="38" t="s">
        <v>1647</v>
      </c>
      <c r="H72" s="13">
        <v>11101</v>
      </c>
      <c r="I72" s="14"/>
      <c r="J72" s="151"/>
      <c r="K72" s="149"/>
      <c r="L72" s="151"/>
      <c r="M72" s="153"/>
      <c r="N72" s="13">
        <f t="shared" si="1"/>
        <v>0</v>
      </c>
      <c r="O72" s="18"/>
    </row>
    <row r="73" spans="1:15" ht="31.5">
      <c r="A73" s="12">
        <f>SUBTOTAL(3,$C$5:C73)</f>
        <v>69</v>
      </c>
      <c r="B73" s="12">
        <v>80</v>
      </c>
      <c r="C73" s="36" t="s">
        <v>1152</v>
      </c>
      <c r="D73" s="36" t="s">
        <v>1153</v>
      </c>
      <c r="E73" s="34" t="s">
        <v>1154</v>
      </c>
      <c r="F73" s="34" t="s">
        <v>1086</v>
      </c>
      <c r="G73" s="45" t="s">
        <v>1657</v>
      </c>
      <c r="H73" s="13">
        <v>17699</v>
      </c>
      <c r="I73" s="14"/>
      <c r="J73" s="151"/>
      <c r="K73" s="149"/>
      <c r="L73" s="151"/>
      <c r="M73" s="153"/>
      <c r="N73" s="13">
        <f t="shared" si="1"/>
        <v>0</v>
      </c>
      <c r="O73" s="18"/>
    </row>
    <row r="74" spans="1:15" ht="31.5">
      <c r="A74" s="12">
        <f>SUBTOTAL(3,$C$5:C74)</f>
        <v>70</v>
      </c>
      <c r="B74" s="12">
        <v>81</v>
      </c>
      <c r="C74" s="34" t="s">
        <v>1155</v>
      </c>
      <c r="D74" s="34" t="s">
        <v>1156</v>
      </c>
      <c r="E74" s="34" t="s">
        <v>2169</v>
      </c>
      <c r="F74" s="34" t="s">
        <v>1655</v>
      </c>
      <c r="G74" s="38" t="s">
        <v>1647</v>
      </c>
      <c r="H74" s="13">
        <v>29568</v>
      </c>
      <c r="I74" s="14"/>
      <c r="J74" s="151"/>
      <c r="K74" s="149"/>
      <c r="L74" s="151"/>
      <c r="M74" s="153"/>
      <c r="N74" s="13">
        <f t="shared" si="1"/>
        <v>0</v>
      </c>
      <c r="O74" s="18"/>
    </row>
    <row r="75" spans="1:15" ht="31.5">
      <c r="A75" s="12">
        <f>SUBTOTAL(3,$C$5:C75)</f>
        <v>71</v>
      </c>
      <c r="B75" s="12">
        <v>82</v>
      </c>
      <c r="C75" s="34" t="s">
        <v>1157</v>
      </c>
      <c r="D75" s="34" t="s">
        <v>343</v>
      </c>
      <c r="E75" s="34" t="s">
        <v>56</v>
      </c>
      <c r="F75" s="34" t="s">
        <v>1655</v>
      </c>
      <c r="G75" s="38" t="s">
        <v>1647</v>
      </c>
      <c r="H75" s="13">
        <v>75896</v>
      </c>
      <c r="I75" s="14"/>
      <c r="J75" s="151"/>
      <c r="K75" s="149"/>
      <c r="L75" s="151"/>
      <c r="M75" s="153"/>
      <c r="N75" s="13">
        <f t="shared" si="1"/>
        <v>0</v>
      </c>
      <c r="O75" s="18"/>
    </row>
    <row r="76" spans="1:15" ht="63">
      <c r="A76" s="12">
        <f>SUBTOTAL(3,$C$5:C76)</f>
        <v>72</v>
      </c>
      <c r="B76" s="12">
        <v>83</v>
      </c>
      <c r="C76" s="24" t="s">
        <v>161</v>
      </c>
      <c r="D76" s="24" t="s">
        <v>162</v>
      </c>
      <c r="E76" s="39" t="s">
        <v>163</v>
      </c>
      <c r="F76" s="24" t="s">
        <v>453</v>
      </c>
      <c r="G76" s="18" t="s">
        <v>1653</v>
      </c>
      <c r="H76" s="14">
        <v>120000</v>
      </c>
      <c r="I76" s="147"/>
      <c r="J76" s="157"/>
      <c r="K76" s="157"/>
      <c r="L76" s="157"/>
      <c r="M76" s="153"/>
      <c r="N76" s="13">
        <f t="shared" si="1"/>
        <v>0</v>
      </c>
      <c r="O76" s="18"/>
    </row>
    <row r="77" spans="1:15" ht="31.5">
      <c r="A77" s="12">
        <f>SUBTOTAL(3,$C$5:C77)</f>
        <v>73</v>
      </c>
      <c r="B77" s="12">
        <v>84</v>
      </c>
      <c r="C77" s="36" t="s">
        <v>1158</v>
      </c>
      <c r="D77" s="36" t="s">
        <v>344</v>
      </c>
      <c r="E77" s="36" t="s">
        <v>1159</v>
      </c>
      <c r="F77" s="36" t="s">
        <v>2272</v>
      </c>
      <c r="G77" s="37" t="s">
        <v>1685</v>
      </c>
      <c r="H77" s="13">
        <v>88515</v>
      </c>
      <c r="I77" s="14"/>
      <c r="J77" s="151"/>
      <c r="K77" s="149"/>
      <c r="L77" s="151"/>
      <c r="M77" s="153"/>
      <c r="N77" s="13">
        <f t="shared" si="1"/>
        <v>0</v>
      </c>
      <c r="O77" s="18"/>
    </row>
    <row r="78" spans="1:15" ht="31.5">
      <c r="A78" s="12">
        <f>SUBTOTAL(3,$C$5:C78)</f>
        <v>74</v>
      </c>
      <c r="B78" s="12">
        <v>85</v>
      </c>
      <c r="C78" s="34" t="s">
        <v>1160</v>
      </c>
      <c r="D78" s="34" t="s">
        <v>1161</v>
      </c>
      <c r="E78" s="34" t="s">
        <v>1697</v>
      </c>
      <c r="F78" s="34" t="s">
        <v>1646</v>
      </c>
      <c r="G78" s="41" t="s">
        <v>1647</v>
      </c>
      <c r="H78" s="13">
        <v>4534</v>
      </c>
      <c r="I78" s="14"/>
      <c r="J78" s="151"/>
      <c r="K78" s="149"/>
      <c r="L78" s="151"/>
      <c r="M78" s="153"/>
      <c r="N78" s="13">
        <f t="shared" si="1"/>
        <v>0</v>
      </c>
      <c r="O78" s="18"/>
    </row>
    <row r="79" spans="1:15" ht="299.25">
      <c r="A79" s="12">
        <f>SUBTOTAL(3,$C$5:C79)</f>
        <v>75</v>
      </c>
      <c r="B79" s="12">
        <v>86</v>
      </c>
      <c r="C79" s="34" t="s">
        <v>2170</v>
      </c>
      <c r="D79" s="34" t="s">
        <v>1162</v>
      </c>
      <c r="E79" s="34" t="s">
        <v>1163</v>
      </c>
      <c r="F79" s="34" t="s">
        <v>1332</v>
      </c>
      <c r="G79" s="38" t="s">
        <v>2171</v>
      </c>
      <c r="H79" s="13">
        <v>116632</v>
      </c>
      <c r="I79" s="154"/>
      <c r="J79" s="151"/>
      <c r="K79" s="149"/>
      <c r="L79" s="151"/>
      <c r="M79" s="153"/>
      <c r="N79" s="13">
        <f t="shared" si="1"/>
        <v>0</v>
      </c>
      <c r="O79" s="18"/>
    </row>
    <row r="80" spans="1:15" ht="31.5">
      <c r="A80" s="12">
        <f>SUBTOTAL(3,$C$5:C80)</f>
        <v>76</v>
      </c>
      <c r="B80" s="12">
        <v>87</v>
      </c>
      <c r="C80" s="34" t="s">
        <v>2172</v>
      </c>
      <c r="D80" s="34" t="s">
        <v>1164</v>
      </c>
      <c r="E80" s="34" t="s">
        <v>1165</v>
      </c>
      <c r="F80" s="34" t="s">
        <v>706</v>
      </c>
      <c r="G80" s="35" t="s">
        <v>1685</v>
      </c>
      <c r="H80" s="13">
        <v>219500</v>
      </c>
      <c r="I80" s="14"/>
      <c r="J80" s="151"/>
      <c r="K80" s="149"/>
      <c r="L80" s="151"/>
      <c r="M80" s="153"/>
      <c r="N80" s="13">
        <f t="shared" si="1"/>
        <v>0</v>
      </c>
      <c r="O80" s="18"/>
    </row>
    <row r="81" spans="1:15" ht="15.75">
      <c r="A81" s="12">
        <f>SUBTOTAL(3,$C$5:C81)</f>
        <v>77</v>
      </c>
      <c r="B81" s="12">
        <v>88</v>
      </c>
      <c r="C81" s="39" t="s">
        <v>1166</v>
      </c>
      <c r="D81" s="39" t="s">
        <v>1167</v>
      </c>
      <c r="E81" s="39" t="s">
        <v>1168</v>
      </c>
      <c r="F81" s="39" t="s">
        <v>1646</v>
      </c>
      <c r="G81" s="40" t="s">
        <v>1647</v>
      </c>
      <c r="H81" s="13">
        <v>4620</v>
      </c>
      <c r="I81" s="14"/>
      <c r="J81" s="151"/>
      <c r="K81" s="149"/>
      <c r="L81" s="151"/>
      <c r="M81" s="153"/>
      <c r="N81" s="13">
        <f t="shared" si="1"/>
        <v>0</v>
      </c>
      <c r="O81" s="18"/>
    </row>
    <row r="82" spans="1:15" ht="78.75">
      <c r="A82" s="12">
        <f>SUBTOTAL(3,$C$5:C82)</f>
        <v>78</v>
      </c>
      <c r="B82" s="12">
        <v>89</v>
      </c>
      <c r="C82" s="24" t="s">
        <v>167</v>
      </c>
      <c r="D82" s="24" t="s">
        <v>168</v>
      </c>
      <c r="E82" s="251" t="s">
        <v>448</v>
      </c>
      <c r="F82" s="24" t="s">
        <v>169</v>
      </c>
      <c r="G82" s="252" t="s">
        <v>739</v>
      </c>
      <c r="H82" s="14">
        <v>145000</v>
      </c>
      <c r="I82" s="147"/>
      <c r="J82" s="157"/>
      <c r="K82" s="157"/>
      <c r="L82" s="157"/>
      <c r="M82" s="153"/>
      <c r="N82" s="13">
        <f t="shared" si="1"/>
        <v>0</v>
      </c>
      <c r="O82" s="18"/>
    </row>
    <row r="83" spans="1:15" ht="78.75">
      <c r="A83" s="12">
        <f>SUBTOTAL(3,$C$5:C83)</f>
        <v>79</v>
      </c>
      <c r="B83" s="12">
        <v>90</v>
      </c>
      <c r="C83" s="24" t="s">
        <v>167</v>
      </c>
      <c r="D83" s="24" t="s">
        <v>168</v>
      </c>
      <c r="E83" s="253" t="s">
        <v>259</v>
      </c>
      <c r="F83" s="24" t="s">
        <v>446</v>
      </c>
      <c r="G83" s="252" t="s">
        <v>739</v>
      </c>
      <c r="H83" s="13">
        <v>142800</v>
      </c>
      <c r="I83" s="157"/>
      <c r="J83" s="157"/>
      <c r="K83" s="157"/>
      <c r="L83" s="157"/>
      <c r="M83" s="153"/>
      <c r="N83" s="13">
        <f t="shared" si="1"/>
        <v>0</v>
      </c>
      <c r="O83" s="18"/>
    </row>
    <row r="84" spans="1:15" ht="31.5">
      <c r="A84" s="12">
        <f>SUBTOTAL(3,$C$5:C84)</f>
        <v>80</v>
      </c>
      <c r="B84" s="12">
        <v>91</v>
      </c>
      <c r="C84" s="34" t="s">
        <v>1169</v>
      </c>
      <c r="D84" s="34" t="s">
        <v>368</v>
      </c>
      <c r="E84" s="34" t="s">
        <v>1170</v>
      </c>
      <c r="F84" s="34" t="s">
        <v>2035</v>
      </c>
      <c r="G84" s="38" t="s">
        <v>1653</v>
      </c>
      <c r="H84" s="13">
        <v>22761</v>
      </c>
      <c r="I84" s="14"/>
      <c r="J84" s="151"/>
      <c r="K84" s="149"/>
      <c r="L84" s="151"/>
      <c r="M84" s="153"/>
      <c r="N84" s="13">
        <f t="shared" si="1"/>
        <v>0</v>
      </c>
      <c r="O84" s="18"/>
    </row>
    <row r="85" spans="1:15" ht="15.75">
      <c r="A85" s="12">
        <f>SUBTOTAL(3,$C$5:C85)</f>
        <v>81</v>
      </c>
      <c r="B85" s="12">
        <v>92</v>
      </c>
      <c r="C85" s="34" t="s">
        <v>1169</v>
      </c>
      <c r="D85" s="34" t="s">
        <v>368</v>
      </c>
      <c r="E85" s="34" t="s">
        <v>1171</v>
      </c>
      <c r="F85" s="34" t="s">
        <v>1646</v>
      </c>
      <c r="G85" s="38" t="s">
        <v>1647</v>
      </c>
      <c r="H85" s="13">
        <v>9122</v>
      </c>
      <c r="I85" s="14"/>
      <c r="J85" s="151"/>
      <c r="K85" s="149"/>
      <c r="L85" s="151"/>
      <c r="M85" s="153"/>
      <c r="N85" s="13">
        <f t="shared" si="1"/>
        <v>0</v>
      </c>
      <c r="O85" s="18"/>
    </row>
    <row r="86" spans="1:15" ht="47.25">
      <c r="A86" s="12">
        <f>SUBTOTAL(3,$C$5:C86)</f>
        <v>82</v>
      </c>
      <c r="B86" s="12">
        <v>93</v>
      </c>
      <c r="C86" s="34" t="s">
        <v>1172</v>
      </c>
      <c r="D86" s="34" t="s">
        <v>2173</v>
      </c>
      <c r="E86" s="34" t="s">
        <v>2174</v>
      </c>
      <c r="F86" s="34" t="s">
        <v>1655</v>
      </c>
      <c r="G86" s="38" t="s">
        <v>1647</v>
      </c>
      <c r="H86" s="13">
        <v>4183</v>
      </c>
      <c r="I86" s="14"/>
      <c r="J86" s="151"/>
      <c r="K86" s="149"/>
      <c r="L86" s="151"/>
      <c r="M86" s="153"/>
      <c r="N86" s="13">
        <f t="shared" si="1"/>
        <v>0</v>
      </c>
      <c r="O86" s="18"/>
    </row>
    <row r="87" spans="1:15" ht="47.25">
      <c r="A87" s="12">
        <f>SUBTOTAL(3,$C$5:C87)</f>
        <v>83</v>
      </c>
      <c r="B87" s="12">
        <v>94</v>
      </c>
      <c r="C87" s="34" t="s">
        <v>1172</v>
      </c>
      <c r="D87" s="34" t="s">
        <v>2173</v>
      </c>
      <c r="E87" s="34" t="s">
        <v>458</v>
      </c>
      <c r="F87" s="34" t="s">
        <v>1655</v>
      </c>
      <c r="G87" s="38" t="s">
        <v>1647</v>
      </c>
      <c r="H87" s="13">
        <v>4323</v>
      </c>
      <c r="I87" s="14"/>
      <c r="J87" s="151"/>
      <c r="K87" s="149"/>
      <c r="L87" s="151"/>
      <c r="M87" s="153"/>
      <c r="N87" s="13">
        <f t="shared" si="1"/>
        <v>0</v>
      </c>
      <c r="O87" s="18"/>
    </row>
    <row r="88" spans="1:15" ht="31.5">
      <c r="A88" s="12">
        <f>SUBTOTAL(3,$C$5:C88)</f>
        <v>84</v>
      </c>
      <c r="B88" s="12">
        <v>95</v>
      </c>
      <c r="C88" s="24" t="s">
        <v>293</v>
      </c>
      <c r="D88" s="24" t="s">
        <v>1838</v>
      </c>
      <c r="E88" s="24" t="s">
        <v>2264</v>
      </c>
      <c r="F88" s="24" t="s">
        <v>1881</v>
      </c>
      <c r="G88" s="18" t="s">
        <v>1647</v>
      </c>
      <c r="H88" s="13">
        <v>3536</v>
      </c>
      <c r="I88" s="14"/>
      <c r="J88" s="151"/>
      <c r="K88" s="149"/>
      <c r="L88" s="151"/>
      <c r="M88" s="153"/>
      <c r="N88" s="13">
        <f t="shared" si="1"/>
        <v>0</v>
      </c>
      <c r="O88" s="18"/>
    </row>
    <row r="89" spans="1:15" ht="31.5">
      <c r="A89" s="12">
        <f>SUBTOTAL(3,$C$5:C89)</f>
        <v>85</v>
      </c>
      <c r="B89" s="12">
        <v>96</v>
      </c>
      <c r="C89" s="34" t="s">
        <v>1173</v>
      </c>
      <c r="D89" s="34" t="s">
        <v>1174</v>
      </c>
      <c r="E89" s="34" t="s">
        <v>1650</v>
      </c>
      <c r="F89" s="34" t="s">
        <v>1646</v>
      </c>
      <c r="G89" s="41" t="s">
        <v>1647</v>
      </c>
      <c r="H89" s="13">
        <v>983</v>
      </c>
      <c r="I89" s="14"/>
      <c r="J89" s="151"/>
      <c r="K89" s="149"/>
      <c r="L89" s="151"/>
      <c r="M89" s="153"/>
      <c r="N89" s="13">
        <f t="shared" si="1"/>
        <v>0</v>
      </c>
      <c r="O89" s="18"/>
    </row>
    <row r="90" spans="1:15" s="9" customFormat="1" ht="31.5">
      <c r="A90" s="12">
        <f>SUBTOTAL(3,$C$5:C90)</f>
        <v>86</v>
      </c>
      <c r="B90" s="12">
        <v>97</v>
      </c>
      <c r="C90" s="34" t="s">
        <v>1173</v>
      </c>
      <c r="D90" s="34" t="s">
        <v>1174</v>
      </c>
      <c r="E90" s="34" t="s">
        <v>48</v>
      </c>
      <c r="F90" s="34" t="s">
        <v>1646</v>
      </c>
      <c r="G90" s="41" t="s">
        <v>1647</v>
      </c>
      <c r="H90" s="13">
        <v>3672</v>
      </c>
      <c r="I90" s="14"/>
      <c r="J90" s="151"/>
      <c r="K90" s="149"/>
      <c r="L90" s="151"/>
      <c r="M90" s="153"/>
      <c r="N90" s="13">
        <f t="shared" si="1"/>
        <v>0</v>
      </c>
      <c r="O90" s="18"/>
    </row>
    <row r="91" spans="1:15" ht="47.25">
      <c r="A91" s="12">
        <f>SUBTOTAL(3,$C$5:C91)</f>
        <v>87</v>
      </c>
      <c r="B91" s="12">
        <v>98</v>
      </c>
      <c r="C91" s="34" t="s">
        <v>1175</v>
      </c>
      <c r="D91" s="34" t="s">
        <v>1176</v>
      </c>
      <c r="E91" s="34" t="s">
        <v>1681</v>
      </c>
      <c r="F91" s="34" t="s">
        <v>2043</v>
      </c>
      <c r="G91" s="35" t="s">
        <v>1685</v>
      </c>
      <c r="H91" s="13">
        <v>34670</v>
      </c>
      <c r="I91" s="14"/>
      <c r="J91" s="151"/>
      <c r="K91" s="149"/>
      <c r="L91" s="151"/>
      <c r="M91" s="153"/>
      <c r="N91" s="13">
        <f t="shared" si="1"/>
        <v>0</v>
      </c>
      <c r="O91" s="18" t="s">
        <v>2309</v>
      </c>
    </row>
    <row r="92" spans="1:15" ht="47.25">
      <c r="A92" s="12">
        <f>SUBTOTAL(3,$C$5:C92)</f>
        <v>88</v>
      </c>
      <c r="B92" s="12">
        <v>99</v>
      </c>
      <c r="C92" s="34" t="s">
        <v>1177</v>
      </c>
      <c r="D92" s="34" t="s">
        <v>1178</v>
      </c>
      <c r="E92" s="34" t="s">
        <v>1681</v>
      </c>
      <c r="F92" s="34" t="s">
        <v>78</v>
      </c>
      <c r="G92" s="41" t="s">
        <v>1685</v>
      </c>
      <c r="H92" s="13">
        <v>33100</v>
      </c>
      <c r="I92" s="14"/>
      <c r="J92" s="151"/>
      <c r="K92" s="149"/>
      <c r="L92" s="151"/>
      <c r="M92" s="153"/>
      <c r="N92" s="13">
        <f t="shared" si="1"/>
        <v>0</v>
      </c>
      <c r="O92" s="18"/>
    </row>
    <row r="93" spans="1:15" ht="63">
      <c r="A93" s="12">
        <f>SUBTOTAL(3,$C$5:C93)</f>
        <v>89</v>
      </c>
      <c r="B93" s="12">
        <v>100</v>
      </c>
      <c r="C93" s="34" t="s">
        <v>1179</v>
      </c>
      <c r="D93" s="34" t="s">
        <v>1180</v>
      </c>
      <c r="E93" s="34" t="s">
        <v>1181</v>
      </c>
      <c r="F93" s="34" t="s">
        <v>84</v>
      </c>
      <c r="G93" s="38" t="s">
        <v>1647</v>
      </c>
      <c r="H93" s="13">
        <v>4620</v>
      </c>
      <c r="I93" s="14"/>
      <c r="J93" s="151"/>
      <c r="K93" s="149"/>
      <c r="L93" s="151"/>
      <c r="M93" s="153"/>
      <c r="N93" s="13">
        <f t="shared" si="1"/>
        <v>0</v>
      </c>
      <c r="O93" s="18"/>
    </row>
    <row r="94" spans="1:15" ht="31.5">
      <c r="A94" s="12">
        <f>SUBTOTAL(3,$C$5:C94)</f>
        <v>90</v>
      </c>
      <c r="B94" s="12">
        <v>101</v>
      </c>
      <c r="C94" s="34" t="s">
        <v>2175</v>
      </c>
      <c r="D94" s="34" t="s">
        <v>2176</v>
      </c>
      <c r="E94" s="34" t="s">
        <v>1182</v>
      </c>
      <c r="F94" s="34" t="s">
        <v>1183</v>
      </c>
      <c r="G94" s="38" t="s">
        <v>1184</v>
      </c>
      <c r="H94" s="13">
        <v>41500</v>
      </c>
      <c r="I94" s="14"/>
      <c r="J94" s="151"/>
      <c r="K94" s="149"/>
      <c r="L94" s="151"/>
      <c r="M94" s="153"/>
      <c r="N94" s="13">
        <f t="shared" si="1"/>
        <v>0</v>
      </c>
      <c r="O94" s="18"/>
    </row>
    <row r="95" spans="1:15" ht="31.5">
      <c r="A95" s="12">
        <f>SUBTOTAL(3,$C$5:C95)</f>
        <v>91</v>
      </c>
      <c r="B95" s="12">
        <v>102</v>
      </c>
      <c r="C95" s="34" t="s">
        <v>1185</v>
      </c>
      <c r="D95" s="34" t="s">
        <v>784</v>
      </c>
      <c r="E95" s="43" t="s">
        <v>785</v>
      </c>
      <c r="F95" s="48" t="s">
        <v>786</v>
      </c>
      <c r="G95" s="35" t="s">
        <v>1685</v>
      </c>
      <c r="H95" s="13">
        <v>90000</v>
      </c>
      <c r="I95" s="14"/>
      <c r="J95" s="151"/>
      <c r="K95" s="149"/>
      <c r="L95" s="151"/>
      <c r="M95" s="153"/>
      <c r="N95" s="13">
        <f t="shared" si="1"/>
        <v>0</v>
      </c>
      <c r="O95" s="18"/>
    </row>
    <row r="96" spans="1:15" ht="47.25">
      <c r="A96" s="12">
        <f>SUBTOTAL(3,$C$5:C96)</f>
        <v>92</v>
      </c>
      <c r="B96" s="12">
        <v>103</v>
      </c>
      <c r="C96" s="36" t="s">
        <v>787</v>
      </c>
      <c r="D96" s="36" t="s">
        <v>788</v>
      </c>
      <c r="E96" s="36" t="s">
        <v>789</v>
      </c>
      <c r="F96" s="36" t="s">
        <v>786</v>
      </c>
      <c r="G96" s="35" t="s">
        <v>1685</v>
      </c>
      <c r="H96" s="13">
        <v>62158</v>
      </c>
      <c r="I96" s="14"/>
      <c r="J96" s="151"/>
      <c r="K96" s="149"/>
      <c r="L96" s="151"/>
      <c r="M96" s="153"/>
      <c r="N96" s="13">
        <f t="shared" si="1"/>
        <v>0</v>
      </c>
      <c r="O96" s="18"/>
    </row>
    <row r="97" spans="1:15" ht="47.25">
      <c r="A97" s="12">
        <f>SUBTOTAL(3,$C$5:C97)</f>
        <v>93</v>
      </c>
      <c r="B97" s="12">
        <v>104</v>
      </c>
      <c r="C97" s="24" t="s">
        <v>790</v>
      </c>
      <c r="D97" s="49" t="s">
        <v>791</v>
      </c>
      <c r="E97" s="49" t="s">
        <v>792</v>
      </c>
      <c r="F97" s="49" t="s">
        <v>85</v>
      </c>
      <c r="G97" s="50" t="s">
        <v>1647</v>
      </c>
      <c r="H97" s="13">
        <v>6972</v>
      </c>
      <c r="I97" s="14"/>
      <c r="J97" s="151"/>
      <c r="K97" s="149"/>
      <c r="L97" s="151"/>
      <c r="M97" s="153"/>
      <c r="N97" s="13">
        <f t="shared" si="1"/>
        <v>0</v>
      </c>
      <c r="O97" s="18"/>
    </row>
    <row r="98" spans="1:15" ht="31.5">
      <c r="A98" s="12">
        <f>SUBTOTAL(3,$C$5:C98)</f>
        <v>94</v>
      </c>
      <c r="B98" s="12">
        <v>106</v>
      </c>
      <c r="C98" s="36" t="s">
        <v>794</v>
      </c>
      <c r="D98" s="36" t="s">
        <v>795</v>
      </c>
      <c r="E98" s="36" t="s">
        <v>1662</v>
      </c>
      <c r="F98" s="48" t="s">
        <v>948</v>
      </c>
      <c r="G98" s="37" t="s">
        <v>739</v>
      </c>
      <c r="H98" s="13">
        <v>142800</v>
      </c>
      <c r="I98" s="14"/>
      <c r="J98" s="151"/>
      <c r="K98" s="149"/>
      <c r="L98" s="151"/>
      <c r="M98" s="153"/>
      <c r="N98" s="13">
        <f t="shared" si="1"/>
        <v>0</v>
      </c>
      <c r="O98" s="18"/>
    </row>
    <row r="99" spans="1:15" ht="15.75">
      <c r="A99" s="12">
        <f>SUBTOTAL(3,$C$5:C99)</f>
        <v>95</v>
      </c>
      <c r="B99" s="12">
        <v>107</v>
      </c>
      <c r="C99" s="34" t="s">
        <v>796</v>
      </c>
      <c r="D99" s="34" t="s">
        <v>2177</v>
      </c>
      <c r="E99" s="34" t="s">
        <v>1673</v>
      </c>
      <c r="F99" s="34" t="s">
        <v>1667</v>
      </c>
      <c r="G99" s="38" t="s">
        <v>1647</v>
      </c>
      <c r="H99" s="13">
        <v>2253</v>
      </c>
      <c r="I99" s="14"/>
      <c r="J99" s="151"/>
      <c r="K99" s="149"/>
      <c r="L99" s="151"/>
      <c r="M99" s="153"/>
      <c r="N99" s="13">
        <f t="shared" si="1"/>
        <v>0</v>
      </c>
      <c r="O99" s="18"/>
    </row>
    <row r="100" spans="1:15" ht="31.5">
      <c r="A100" s="12">
        <f>SUBTOTAL(3,$C$5:C100)</f>
        <v>96</v>
      </c>
      <c r="B100" s="12">
        <v>108</v>
      </c>
      <c r="C100" s="34" t="s">
        <v>797</v>
      </c>
      <c r="D100" s="34" t="s">
        <v>2178</v>
      </c>
      <c r="E100" s="34" t="s">
        <v>473</v>
      </c>
      <c r="F100" s="34" t="s">
        <v>1655</v>
      </c>
      <c r="G100" s="35" t="s">
        <v>1647</v>
      </c>
      <c r="H100" s="13">
        <v>16653</v>
      </c>
      <c r="I100" s="14"/>
      <c r="J100" s="151"/>
      <c r="K100" s="149"/>
      <c r="L100" s="151"/>
      <c r="M100" s="153"/>
      <c r="N100" s="13">
        <f t="shared" si="1"/>
        <v>0</v>
      </c>
      <c r="O100" s="18"/>
    </row>
    <row r="101" spans="1:15" ht="31.5">
      <c r="A101" s="12">
        <f>SUBTOTAL(3,$C$5:C101)</f>
        <v>97</v>
      </c>
      <c r="B101" s="12">
        <v>109</v>
      </c>
      <c r="C101" s="34" t="s">
        <v>798</v>
      </c>
      <c r="D101" s="34" t="s">
        <v>799</v>
      </c>
      <c r="E101" s="34" t="s">
        <v>800</v>
      </c>
      <c r="F101" s="34" t="s">
        <v>2035</v>
      </c>
      <c r="G101" s="35" t="s">
        <v>1653</v>
      </c>
      <c r="H101" s="13">
        <v>241525</v>
      </c>
      <c r="I101" s="14"/>
      <c r="J101" s="151"/>
      <c r="K101" s="149"/>
      <c r="L101" s="151"/>
      <c r="M101" s="153"/>
      <c r="N101" s="13">
        <f t="shared" si="1"/>
        <v>0</v>
      </c>
      <c r="O101" s="18"/>
    </row>
    <row r="102" spans="1:15" ht="47.25">
      <c r="A102" s="12">
        <f>SUBTOTAL(3,$C$5:C102)</f>
        <v>98</v>
      </c>
      <c r="B102" s="12">
        <v>110</v>
      </c>
      <c r="C102" s="34" t="s">
        <v>801</v>
      </c>
      <c r="D102" s="34" t="s">
        <v>846</v>
      </c>
      <c r="E102" s="43" t="s">
        <v>802</v>
      </c>
      <c r="F102" s="43" t="s">
        <v>803</v>
      </c>
      <c r="G102" s="41" t="s">
        <v>1657</v>
      </c>
      <c r="H102" s="13">
        <v>74530</v>
      </c>
      <c r="I102" s="14"/>
      <c r="J102" s="151"/>
      <c r="K102" s="149"/>
      <c r="L102" s="151"/>
      <c r="M102" s="153"/>
      <c r="N102" s="13">
        <f t="shared" si="1"/>
        <v>0</v>
      </c>
      <c r="O102" s="18"/>
    </row>
    <row r="103" spans="1:15" ht="31.5">
      <c r="A103" s="12">
        <f>SUBTOTAL(3,$C$5:C103)</f>
        <v>99</v>
      </c>
      <c r="B103" s="12">
        <v>111</v>
      </c>
      <c r="C103" s="34" t="s">
        <v>2179</v>
      </c>
      <c r="D103" s="34" t="s">
        <v>846</v>
      </c>
      <c r="E103" s="34" t="s">
        <v>804</v>
      </c>
      <c r="F103" s="34" t="s">
        <v>786</v>
      </c>
      <c r="G103" s="35" t="s">
        <v>1685</v>
      </c>
      <c r="H103" s="13">
        <v>55872</v>
      </c>
      <c r="I103" s="14"/>
      <c r="J103" s="151"/>
      <c r="K103" s="149"/>
      <c r="L103" s="151"/>
      <c r="M103" s="153"/>
      <c r="N103" s="13">
        <f t="shared" si="1"/>
        <v>0</v>
      </c>
      <c r="O103" s="18"/>
    </row>
    <row r="104" spans="1:15" ht="47.25">
      <c r="A104" s="12">
        <f>SUBTOTAL(3,$C$5:C104)</f>
        <v>100</v>
      </c>
      <c r="B104" s="12">
        <v>112</v>
      </c>
      <c r="C104" s="24" t="s">
        <v>805</v>
      </c>
      <c r="D104" s="24" t="s">
        <v>806</v>
      </c>
      <c r="E104" s="24" t="s">
        <v>807</v>
      </c>
      <c r="F104" s="24" t="s">
        <v>786</v>
      </c>
      <c r="G104" s="18" t="s">
        <v>1685</v>
      </c>
      <c r="H104" s="13">
        <v>131100</v>
      </c>
      <c r="I104" s="14"/>
      <c r="J104" s="151"/>
      <c r="K104" s="149"/>
      <c r="L104" s="151"/>
      <c r="M104" s="153"/>
      <c r="N104" s="13">
        <f t="shared" si="1"/>
        <v>0</v>
      </c>
      <c r="O104" s="18"/>
    </row>
    <row r="105" spans="1:15" ht="15.75">
      <c r="A105" s="12">
        <f>SUBTOTAL(3,$C$5:C105)</f>
        <v>101</v>
      </c>
      <c r="B105" s="12">
        <v>113</v>
      </c>
      <c r="C105" s="34" t="s">
        <v>808</v>
      </c>
      <c r="D105" s="34" t="s">
        <v>809</v>
      </c>
      <c r="E105" s="34" t="s">
        <v>1350</v>
      </c>
      <c r="F105" s="34" t="s">
        <v>1703</v>
      </c>
      <c r="G105" s="41" t="s">
        <v>1647</v>
      </c>
      <c r="H105" s="13">
        <v>44877</v>
      </c>
      <c r="I105" s="14"/>
      <c r="J105" s="151"/>
      <c r="K105" s="149"/>
      <c r="L105" s="151"/>
      <c r="M105" s="153"/>
      <c r="N105" s="13">
        <f t="shared" si="1"/>
        <v>0</v>
      </c>
      <c r="O105" s="18"/>
    </row>
    <row r="106" spans="1:15" ht="15.75">
      <c r="A106" s="12">
        <f>SUBTOTAL(3,$C$5:C106)</f>
        <v>102</v>
      </c>
      <c r="B106" s="12">
        <v>114</v>
      </c>
      <c r="C106" s="49" t="s">
        <v>454</v>
      </c>
      <c r="D106" s="49" t="s">
        <v>149</v>
      </c>
      <c r="E106" s="49" t="s">
        <v>1675</v>
      </c>
      <c r="F106" s="49" t="s">
        <v>150</v>
      </c>
      <c r="G106" s="18" t="s">
        <v>1647</v>
      </c>
      <c r="H106" s="14">
        <v>8064</v>
      </c>
      <c r="I106" s="157"/>
      <c r="J106" s="157"/>
      <c r="K106" s="157"/>
      <c r="L106" s="157"/>
      <c r="M106" s="153"/>
      <c r="N106" s="13">
        <f t="shared" si="1"/>
        <v>0</v>
      </c>
      <c r="O106" s="18"/>
    </row>
    <row r="107" spans="1:15" ht="31.5">
      <c r="A107" s="12">
        <f>SUBTOTAL(3,$C$5:C107)</f>
        <v>103</v>
      </c>
      <c r="B107" s="12">
        <v>116</v>
      </c>
      <c r="C107" s="51" t="s">
        <v>810</v>
      </c>
      <c r="D107" s="51" t="s">
        <v>811</v>
      </c>
      <c r="E107" s="51" t="s">
        <v>2180</v>
      </c>
      <c r="F107" s="51" t="s">
        <v>2044</v>
      </c>
      <c r="G107" s="52" t="s">
        <v>1685</v>
      </c>
      <c r="H107" s="13">
        <v>1260000</v>
      </c>
      <c r="I107" s="14"/>
      <c r="J107" s="151"/>
      <c r="K107" s="149"/>
      <c r="L107" s="151"/>
      <c r="M107" s="153"/>
      <c r="N107" s="13">
        <f t="shared" si="1"/>
        <v>0</v>
      </c>
      <c r="O107" s="18"/>
    </row>
    <row r="108" spans="1:15" ht="63">
      <c r="A108" s="12">
        <f>SUBTOTAL(3,$C$5:C108)</f>
        <v>104</v>
      </c>
      <c r="B108" s="12">
        <v>117</v>
      </c>
      <c r="C108" s="24" t="s">
        <v>156</v>
      </c>
      <c r="D108" s="24" t="s">
        <v>157</v>
      </c>
      <c r="E108" s="39" t="s">
        <v>158</v>
      </c>
      <c r="F108" s="24" t="s">
        <v>450</v>
      </c>
      <c r="G108" s="18" t="s">
        <v>1647</v>
      </c>
      <c r="H108" s="14">
        <v>19795</v>
      </c>
      <c r="I108" s="147"/>
      <c r="J108" s="157"/>
      <c r="K108" s="157"/>
      <c r="L108" s="157"/>
      <c r="M108" s="153"/>
      <c r="N108" s="13">
        <f t="shared" si="1"/>
        <v>0</v>
      </c>
      <c r="O108" s="18"/>
    </row>
    <row r="109" spans="1:15" ht="47.25">
      <c r="A109" s="12">
        <f>SUBTOTAL(3,$C$5:C109)</f>
        <v>105</v>
      </c>
      <c r="B109" s="12">
        <v>118</v>
      </c>
      <c r="C109" s="34" t="s">
        <v>812</v>
      </c>
      <c r="D109" s="34" t="s">
        <v>2181</v>
      </c>
      <c r="E109" s="34" t="s">
        <v>2182</v>
      </c>
      <c r="F109" s="34" t="s">
        <v>2036</v>
      </c>
      <c r="G109" s="41" t="s">
        <v>1858</v>
      </c>
      <c r="H109" s="13">
        <v>1400000</v>
      </c>
      <c r="I109" s="14"/>
      <c r="J109" s="151"/>
      <c r="K109" s="149"/>
      <c r="L109" s="151"/>
      <c r="M109" s="153"/>
      <c r="N109" s="13">
        <f t="shared" si="1"/>
        <v>0</v>
      </c>
      <c r="O109" s="18"/>
    </row>
    <row r="110" spans="1:15" ht="31.5">
      <c r="A110" s="12">
        <f>SUBTOTAL(3,$C$5:C110)</f>
        <v>106</v>
      </c>
      <c r="B110" s="12">
        <v>119</v>
      </c>
      <c r="C110" s="34" t="s">
        <v>813</v>
      </c>
      <c r="D110" s="34" t="s">
        <v>814</v>
      </c>
      <c r="E110" s="34" t="s">
        <v>1697</v>
      </c>
      <c r="F110" s="34" t="s">
        <v>1655</v>
      </c>
      <c r="G110" s="38" t="s">
        <v>1647</v>
      </c>
      <c r="H110" s="13">
        <v>5650</v>
      </c>
      <c r="I110" s="14"/>
      <c r="J110" s="151"/>
      <c r="K110" s="149"/>
      <c r="L110" s="151"/>
      <c r="M110" s="153"/>
      <c r="N110" s="13">
        <f t="shared" si="1"/>
        <v>0</v>
      </c>
      <c r="O110" s="18"/>
    </row>
    <row r="111" spans="1:15" ht="63">
      <c r="A111" s="12">
        <f>SUBTOTAL(3,$C$5:C111)</f>
        <v>107</v>
      </c>
      <c r="B111" s="12">
        <v>120</v>
      </c>
      <c r="C111" s="34" t="s">
        <v>2183</v>
      </c>
      <c r="D111" s="34" t="s">
        <v>2184</v>
      </c>
      <c r="E111" s="34" t="s">
        <v>2185</v>
      </c>
      <c r="F111" s="34" t="s">
        <v>2046</v>
      </c>
      <c r="G111" s="38" t="s">
        <v>1685</v>
      </c>
      <c r="H111" s="13">
        <v>14200000</v>
      </c>
      <c r="I111" s="14"/>
      <c r="J111" s="151"/>
      <c r="K111" s="149"/>
      <c r="L111" s="151"/>
      <c r="M111" s="153"/>
      <c r="N111" s="13">
        <f t="shared" si="1"/>
        <v>0</v>
      </c>
      <c r="O111" s="18"/>
    </row>
    <row r="112" spans="1:15" ht="31.5">
      <c r="A112" s="12">
        <f>SUBTOTAL(3,$C$5:C112)</f>
        <v>108</v>
      </c>
      <c r="B112" s="12">
        <v>121</v>
      </c>
      <c r="C112" s="34" t="s">
        <v>2186</v>
      </c>
      <c r="D112" s="34" t="s">
        <v>2187</v>
      </c>
      <c r="E112" s="34" t="s">
        <v>1650</v>
      </c>
      <c r="F112" s="34" t="s">
        <v>2047</v>
      </c>
      <c r="G112" s="41" t="s">
        <v>1653</v>
      </c>
      <c r="H112" s="13">
        <v>31710</v>
      </c>
      <c r="I112" s="14"/>
      <c r="J112" s="151"/>
      <c r="K112" s="149"/>
      <c r="L112" s="151"/>
      <c r="M112" s="153"/>
      <c r="N112" s="13">
        <f t="shared" si="1"/>
        <v>0</v>
      </c>
      <c r="O112" s="18"/>
    </row>
    <row r="113" spans="1:15" ht="31.5">
      <c r="A113" s="12">
        <f>SUBTOTAL(3,$C$5:C113)</f>
        <v>109</v>
      </c>
      <c r="B113" s="12">
        <v>122</v>
      </c>
      <c r="C113" s="34" t="s">
        <v>815</v>
      </c>
      <c r="D113" s="34" t="s">
        <v>816</v>
      </c>
      <c r="E113" s="34" t="s">
        <v>1648</v>
      </c>
      <c r="F113" s="34" t="s">
        <v>2048</v>
      </c>
      <c r="G113" s="35" t="s">
        <v>1647</v>
      </c>
      <c r="H113" s="13">
        <v>3989</v>
      </c>
      <c r="I113" s="14"/>
      <c r="J113" s="151"/>
      <c r="K113" s="149"/>
      <c r="L113" s="151"/>
      <c r="M113" s="153"/>
      <c r="N113" s="13">
        <f t="shared" si="1"/>
        <v>0</v>
      </c>
      <c r="O113" s="18"/>
    </row>
    <row r="114" spans="1:15" ht="31.5">
      <c r="A114" s="12">
        <f>SUBTOTAL(3,$C$5:C114)</f>
        <v>110</v>
      </c>
      <c r="B114" s="12">
        <v>123</v>
      </c>
      <c r="C114" s="34" t="s">
        <v>818</v>
      </c>
      <c r="D114" s="34" t="s">
        <v>819</v>
      </c>
      <c r="E114" s="34" t="s">
        <v>1381</v>
      </c>
      <c r="F114" s="34" t="s">
        <v>1646</v>
      </c>
      <c r="G114" s="35" t="s">
        <v>1647</v>
      </c>
      <c r="H114" s="13">
        <v>9737</v>
      </c>
      <c r="I114" s="14"/>
      <c r="J114" s="151"/>
      <c r="K114" s="149"/>
      <c r="L114" s="151"/>
      <c r="M114" s="153"/>
      <c r="N114" s="13">
        <f t="shared" si="1"/>
        <v>0</v>
      </c>
      <c r="O114" s="18"/>
    </row>
    <row r="115" spans="1:15" ht="31.5">
      <c r="A115" s="12">
        <f>SUBTOTAL(3,$C$5:C115)</f>
        <v>111</v>
      </c>
      <c r="B115" s="12">
        <v>124</v>
      </c>
      <c r="C115" s="34" t="s">
        <v>818</v>
      </c>
      <c r="D115" s="34" t="s">
        <v>819</v>
      </c>
      <c r="E115" s="34" t="s">
        <v>2188</v>
      </c>
      <c r="F115" s="48" t="s">
        <v>817</v>
      </c>
      <c r="G115" s="35" t="s">
        <v>1647</v>
      </c>
      <c r="H115" s="13">
        <v>30905</v>
      </c>
      <c r="I115" s="14"/>
      <c r="J115" s="151"/>
      <c r="K115" s="149"/>
      <c r="L115" s="151"/>
      <c r="M115" s="153"/>
      <c r="N115" s="13">
        <f t="shared" si="1"/>
        <v>0</v>
      </c>
      <c r="O115" s="18"/>
    </row>
    <row r="116" spans="1:15" ht="31.5">
      <c r="A116" s="12">
        <f>SUBTOTAL(3,$C$5:C116)</f>
        <v>112</v>
      </c>
      <c r="B116" s="12">
        <v>127</v>
      </c>
      <c r="C116" s="53" t="s">
        <v>820</v>
      </c>
      <c r="D116" s="53" t="s">
        <v>1748</v>
      </c>
      <c r="E116" s="24" t="s">
        <v>1670</v>
      </c>
      <c r="F116" s="53" t="s">
        <v>1457</v>
      </c>
      <c r="G116" s="35" t="s">
        <v>1647</v>
      </c>
      <c r="H116" s="13">
        <v>21150</v>
      </c>
      <c r="I116" s="14"/>
      <c r="J116" s="151"/>
      <c r="K116" s="149"/>
      <c r="L116" s="151"/>
      <c r="M116" s="153"/>
      <c r="N116" s="13">
        <f t="shared" si="1"/>
        <v>0</v>
      </c>
      <c r="O116" s="18"/>
    </row>
    <row r="117" spans="1:15" ht="31.5">
      <c r="A117" s="12">
        <f>SUBTOTAL(3,$C$5:C117)</f>
        <v>113</v>
      </c>
      <c r="B117" s="12">
        <v>128</v>
      </c>
      <c r="C117" s="24" t="s">
        <v>151</v>
      </c>
      <c r="D117" s="24" t="s">
        <v>164</v>
      </c>
      <c r="E117" s="39" t="s">
        <v>1670</v>
      </c>
      <c r="F117" s="24" t="s">
        <v>447</v>
      </c>
      <c r="G117" s="18" t="s">
        <v>1685</v>
      </c>
      <c r="H117" s="14">
        <v>134000</v>
      </c>
      <c r="I117" s="147"/>
      <c r="J117" s="157"/>
      <c r="K117" s="157"/>
      <c r="L117" s="157"/>
      <c r="M117" s="153"/>
      <c r="N117" s="13">
        <f t="shared" si="1"/>
        <v>0</v>
      </c>
      <c r="O117" s="18"/>
    </row>
    <row r="118" spans="1:15" ht="15.75">
      <c r="A118" s="12">
        <f>SUBTOTAL(3,$C$5:C118)</f>
        <v>114</v>
      </c>
      <c r="B118" s="12">
        <v>129</v>
      </c>
      <c r="C118" s="34" t="s">
        <v>821</v>
      </c>
      <c r="D118" s="34" t="s">
        <v>822</v>
      </c>
      <c r="E118" s="34" t="s">
        <v>1645</v>
      </c>
      <c r="F118" s="34" t="s">
        <v>1646</v>
      </c>
      <c r="G118" s="41" t="s">
        <v>1647</v>
      </c>
      <c r="H118" s="13">
        <v>3479</v>
      </c>
      <c r="I118" s="14"/>
      <c r="J118" s="151"/>
      <c r="K118" s="149"/>
      <c r="L118" s="151"/>
      <c r="M118" s="153"/>
      <c r="N118" s="13">
        <f t="shared" si="1"/>
        <v>0</v>
      </c>
      <c r="O118" s="18"/>
    </row>
    <row r="119" spans="1:15" ht="15.75">
      <c r="A119" s="12">
        <f>SUBTOTAL(3,$C$5:C119)</f>
        <v>115</v>
      </c>
      <c r="B119" s="12">
        <v>130</v>
      </c>
      <c r="C119" s="24" t="s">
        <v>823</v>
      </c>
      <c r="D119" s="24" t="s">
        <v>824</v>
      </c>
      <c r="E119" s="54" t="s">
        <v>503</v>
      </c>
      <c r="F119" s="34" t="s">
        <v>1646</v>
      </c>
      <c r="G119" s="35" t="s">
        <v>1647</v>
      </c>
      <c r="H119" s="13">
        <v>4024</v>
      </c>
      <c r="I119" s="14"/>
      <c r="J119" s="13"/>
      <c r="K119" s="148"/>
      <c r="L119" s="13"/>
      <c r="M119" s="153"/>
      <c r="N119" s="13">
        <f t="shared" si="1"/>
        <v>0</v>
      </c>
      <c r="O119" s="18"/>
    </row>
    <row r="120" spans="1:15" ht="47.25">
      <c r="A120" s="12">
        <f>SUBTOTAL(3,$C$5:C120)</f>
        <v>116</v>
      </c>
      <c r="B120" s="12">
        <v>131</v>
      </c>
      <c r="C120" s="39" t="s">
        <v>1410</v>
      </c>
      <c r="D120" s="55" t="s">
        <v>825</v>
      </c>
      <c r="E120" s="55" t="s">
        <v>1411</v>
      </c>
      <c r="F120" s="56" t="s">
        <v>83</v>
      </c>
      <c r="G120" s="40" t="s">
        <v>1685</v>
      </c>
      <c r="H120" s="13">
        <v>7970812</v>
      </c>
      <c r="I120" s="14"/>
      <c r="J120" s="151"/>
      <c r="K120" s="149"/>
      <c r="L120" s="151"/>
      <c r="M120" s="153"/>
      <c r="N120" s="13">
        <f t="shared" si="1"/>
        <v>0</v>
      </c>
      <c r="O120" s="18"/>
    </row>
    <row r="121" spans="1:15" ht="31.5">
      <c r="A121" s="12">
        <f>SUBTOTAL(3,$C$5:C121)</f>
        <v>117</v>
      </c>
      <c r="B121" s="12">
        <v>132</v>
      </c>
      <c r="C121" s="34" t="s">
        <v>826</v>
      </c>
      <c r="D121" s="34" t="s">
        <v>827</v>
      </c>
      <c r="E121" s="34" t="s">
        <v>828</v>
      </c>
      <c r="F121" s="34" t="s">
        <v>80</v>
      </c>
      <c r="G121" s="40" t="s">
        <v>1685</v>
      </c>
      <c r="H121" s="13">
        <v>104405</v>
      </c>
      <c r="I121" s="14"/>
      <c r="J121" s="151"/>
      <c r="K121" s="149"/>
      <c r="L121" s="151"/>
      <c r="M121" s="153"/>
      <c r="N121" s="13">
        <f t="shared" si="1"/>
        <v>0</v>
      </c>
      <c r="O121" s="18"/>
    </row>
    <row r="122" spans="1:15" s="9" customFormat="1" ht="31.5">
      <c r="A122" s="12">
        <f>SUBTOTAL(3,$C$5:C122)</f>
        <v>118</v>
      </c>
      <c r="B122" s="12">
        <v>133</v>
      </c>
      <c r="C122" s="34" t="s">
        <v>829</v>
      </c>
      <c r="D122" s="34" t="s">
        <v>1846</v>
      </c>
      <c r="E122" s="34" t="s">
        <v>1673</v>
      </c>
      <c r="F122" s="34" t="s">
        <v>1655</v>
      </c>
      <c r="G122" s="38" t="s">
        <v>1647</v>
      </c>
      <c r="H122" s="13">
        <v>16170</v>
      </c>
      <c r="I122" s="14"/>
      <c r="J122" s="151"/>
      <c r="K122" s="149"/>
      <c r="L122" s="151"/>
      <c r="M122" s="153"/>
      <c r="N122" s="13">
        <f t="shared" si="1"/>
        <v>0</v>
      </c>
      <c r="O122" s="18"/>
    </row>
    <row r="123" spans="1:15" ht="31.5">
      <c r="A123" s="12">
        <f>SUBTOTAL(3,$C$5:C123)</f>
        <v>119</v>
      </c>
      <c r="B123" s="12">
        <v>134</v>
      </c>
      <c r="C123" s="24" t="s">
        <v>829</v>
      </c>
      <c r="D123" s="24" t="s">
        <v>1846</v>
      </c>
      <c r="E123" s="39" t="s">
        <v>1697</v>
      </c>
      <c r="F123" s="24" t="s">
        <v>1655</v>
      </c>
      <c r="G123" s="18" t="s">
        <v>1647</v>
      </c>
      <c r="H123" s="14">
        <v>9975</v>
      </c>
      <c r="I123" s="147"/>
      <c r="J123" s="157"/>
      <c r="K123" s="157"/>
      <c r="L123" s="157"/>
      <c r="M123" s="153"/>
      <c r="N123" s="13">
        <f t="shared" si="1"/>
        <v>0</v>
      </c>
      <c r="O123" s="18"/>
    </row>
    <row r="124" spans="1:15" ht="31.5">
      <c r="A124" s="12">
        <f>SUBTOTAL(3,$C$5:C124)</f>
        <v>120</v>
      </c>
      <c r="B124" s="12">
        <v>135</v>
      </c>
      <c r="C124" s="34" t="s">
        <v>830</v>
      </c>
      <c r="D124" s="34" t="s">
        <v>831</v>
      </c>
      <c r="E124" s="34" t="s">
        <v>832</v>
      </c>
      <c r="F124" s="34" t="s">
        <v>833</v>
      </c>
      <c r="G124" s="41" t="s">
        <v>1653</v>
      </c>
      <c r="H124" s="13">
        <v>4575</v>
      </c>
      <c r="I124" s="14"/>
      <c r="J124" s="151"/>
      <c r="K124" s="149"/>
      <c r="L124" s="151"/>
      <c r="M124" s="153"/>
      <c r="N124" s="13">
        <f t="shared" si="1"/>
        <v>0</v>
      </c>
      <c r="O124" s="18"/>
    </row>
    <row r="125" spans="1:15" ht="47.25">
      <c r="A125" s="12">
        <f>SUBTOTAL(3,$C$5:C125)</f>
        <v>121</v>
      </c>
      <c r="B125" s="12">
        <v>136</v>
      </c>
      <c r="C125" s="34" t="s">
        <v>1999</v>
      </c>
      <c r="D125" s="34" t="s">
        <v>831</v>
      </c>
      <c r="E125" s="34" t="s">
        <v>2000</v>
      </c>
      <c r="F125" s="34" t="s">
        <v>86</v>
      </c>
      <c r="G125" s="41" t="s">
        <v>2159</v>
      </c>
      <c r="H125" s="13">
        <v>76379</v>
      </c>
      <c r="I125" s="14"/>
      <c r="J125" s="151"/>
      <c r="K125" s="149"/>
      <c r="L125" s="151"/>
      <c r="M125" s="153"/>
      <c r="N125" s="13">
        <f t="shared" si="1"/>
        <v>0</v>
      </c>
      <c r="O125" s="18"/>
    </row>
    <row r="126" spans="1:15" ht="126">
      <c r="A126" s="12">
        <f>SUBTOTAL(3,$C$5:C126)</f>
        <v>122</v>
      </c>
      <c r="B126" s="12">
        <v>137</v>
      </c>
      <c r="C126" s="34" t="s">
        <v>2001</v>
      </c>
      <c r="D126" s="34" t="s">
        <v>2002</v>
      </c>
      <c r="E126" s="34" t="s">
        <v>2003</v>
      </c>
      <c r="F126" s="34" t="s">
        <v>2004</v>
      </c>
      <c r="G126" s="41" t="s">
        <v>1685</v>
      </c>
      <c r="H126" s="13">
        <v>16074</v>
      </c>
      <c r="I126" s="14"/>
      <c r="J126" s="151"/>
      <c r="K126" s="149"/>
      <c r="L126" s="151"/>
      <c r="M126" s="153"/>
      <c r="N126" s="13">
        <f t="shared" si="1"/>
        <v>0</v>
      </c>
      <c r="O126" s="254"/>
    </row>
    <row r="127" spans="1:15" ht="31.5">
      <c r="A127" s="12">
        <f>SUBTOTAL(3,$C$5:C127)</f>
        <v>123</v>
      </c>
      <c r="B127" s="12">
        <v>138</v>
      </c>
      <c r="C127" s="24" t="s">
        <v>160</v>
      </c>
      <c r="D127" s="24" t="s">
        <v>722</v>
      </c>
      <c r="E127" s="39" t="s">
        <v>2139</v>
      </c>
      <c r="F127" s="24" t="s">
        <v>451</v>
      </c>
      <c r="G127" s="18" t="s">
        <v>739</v>
      </c>
      <c r="H127" s="14">
        <v>3578600</v>
      </c>
      <c r="I127" s="147"/>
      <c r="J127" s="157"/>
      <c r="K127" s="157"/>
      <c r="L127" s="157"/>
      <c r="M127" s="153"/>
      <c r="N127" s="13">
        <f t="shared" si="1"/>
        <v>0</v>
      </c>
      <c r="O127" s="254"/>
    </row>
    <row r="128" spans="1:15" ht="15.75">
      <c r="A128" s="12">
        <f>SUBTOTAL(3,$C$5:C128)</f>
        <v>124</v>
      </c>
      <c r="B128" s="12">
        <v>139</v>
      </c>
      <c r="C128" s="34" t="s">
        <v>2005</v>
      </c>
      <c r="D128" s="34" t="s">
        <v>1412</v>
      </c>
      <c r="E128" s="34" t="s">
        <v>1413</v>
      </c>
      <c r="F128" s="34" t="s">
        <v>1646</v>
      </c>
      <c r="G128" s="35" t="s">
        <v>1647</v>
      </c>
      <c r="H128" s="13">
        <v>1975</v>
      </c>
      <c r="I128" s="14"/>
      <c r="J128" s="151"/>
      <c r="K128" s="149"/>
      <c r="L128" s="151"/>
      <c r="M128" s="153"/>
      <c r="N128" s="13">
        <f t="shared" si="1"/>
        <v>0</v>
      </c>
      <c r="O128" s="254"/>
    </row>
    <row r="129" spans="1:15" ht="15.75">
      <c r="A129" s="12">
        <f>SUBTOTAL(3,$C$5:C129)</f>
        <v>125</v>
      </c>
      <c r="B129" s="12">
        <v>140</v>
      </c>
      <c r="C129" s="34" t="s">
        <v>2006</v>
      </c>
      <c r="D129" s="34" t="s">
        <v>2007</v>
      </c>
      <c r="E129" s="34" t="s">
        <v>1673</v>
      </c>
      <c r="F129" s="34" t="s">
        <v>2008</v>
      </c>
      <c r="G129" s="38" t="s">
        <v>1647</v>
      </c>
      <c r="H129" s="13">
        <v>2940</v>
      </c>
      <c r="I129" s="14"/>
      <c r="J129" s="151"/>
      <c r="K129" s="149"/>
      <c r="L129" s="151"/>
      <c r="M129" s="153"/>
      <c r="N129" s="13">
        <f t="shared" si="1"/>
        <v>0</v>
      </c>
      <c r="O129" s="254"/>
    </row>
    <row r="130" spans="1:15" ht="15.75">
      <c r="A130" s="12">
        <f>SUBTOTAL(3,$C$5:C130)</f>
        <v>126</v>
      </c>
      <c r="B130" s="12">
        <v>141</v>
      </c>
      <c r="C130" s="34" t="s">
        <v>2009</v>
      </c>
      <c r="D130" s="34" t="s">
        <v>743</v>
      </c>
      <c r="E130" s="34" t="s">
        <v>1681</v>
      </c>
      <c r="F130" s="34" t="s">
        <v>1646</v>
      </c>
      <c r="G130" s="41" t="s">
        <v>1647</v>
      </c>
      <c r="H130" s="13">
        <v>10349</v>
      </c>
      <c r="I130" s="14"/>
      <c r="J130" s="151"/>
      <c r="K130" s="149"/>
      <c r="L130" s="151"/>
      <c r="M130" s="153"/>
      <c r="N130" s="13">
        <f t="shared" si="1"/>
        <v>0</v>
      </c>
      <c r="O130" s="254"/>
    </row>
    <row r="131" spans="1:15" ht="15.75">
      <c r="A131" s="12">
        <f>SUBTOTAL(3,$C$5:C131)</f>
        <v>127</v>
      </c>
      <c r="B131" s="12">
        <v>142</v>
      </c>
      <c r="C131" s="24" t="s">
        <v>2009</v>
      </c>
      <c r="D131" s="24" t="s">
        <v>743</v>
      </c>
      <c r="E131" s="39" t="s">
        <v>251</v>
      </c>
      <c r="F131" s="24" t="s">
        <v>1646</v>
      </c>
      <c r="G131" s="18" t="s">
        <v>1647</v>
      </c>
      <c r="H131" s="14">
        <v>15630</v>
      </c>
      <c r="I131" s="147"/>
      <c r="J131" s="157"/>
      <c r="K131" s="157"/>
      <c r="L131" s="157"/>
      <c r="M131" s="153"/>
      <c r="N131" s="13">
        <f t="shared" si="1"/>
        <v>0</v>
      </c>
      <c r="O131" s="18"/>
    </row>
    <row r="132" spans="1:15" ht="22.5" customHeight="1">
      <c r="A132" s="12">
        <f>SUBTOTAL(3,$C$5:C132)</f>
        <v>128</v>
      </c>
      <c r="B132" s="12">
        <v>143</v>
      </c>
      <c r="C132" s="39" t="s">
        <v>2010</v>
      </c>
      <c r="D132" s="39" t="s">
        <v>2011</v>
      </c>
      <c r="E132" s="39" t="s">
        <v>1414</v>
      </c>
      <c r="F132" s="39" t="s">
        <v>1646</v>
      </c>
      <c r="G132" s="40" t="s">
        <v>1647</v>
      </c>
      <c r="H132" s="13">
        <v>12482</v>
      </c>
      <c r="I132" s="14"/>
      <c r="J132" s="151"/>
      <c r="K132" s="149"/>
      <c r="L132" s="151"/>
      <c r="M132" s="153"/>
      <c r="N132" s="13">
        <f t="shared" si="1"/>
        <v>0</v>
      </c>
      <c r="O132" s="18"/>
    </row>
    <row r="133" spans="1:15" ht="31.5">
      <c r="A133" s="12">
        <f>SUBTOTAL(3,$C$5:C133)</f>
        <v>129</v>
      </c>
      <c r="B133" s="12">
        <v>144</v>
      </c>
      <c r="C133" s="24" t="s">
        <v>2010</v>
      </c>
      <c r="D133" s="24" t="s">
        <v>2011</v>
      </c>
      <c r="E133" s="39" t="s">
        <v>159</v>
      </c>
      <c r="F133" s="24" t="s">
        <v>1646</v>
      </c>
      <c r="G133" s="18" t="s">
        <v>1647</v>
      </c>
      <c r="H133" s="14">
        <v>13122</v>
      </c>
      <c r="I133" s="147"/>
      <c r="J133" s="157"/>
      <c r="K133" s="157"/>
      <c r="L133" s="157"/>
      <c r="M133" s="153"/>
      <c r="N133" s="13">
        <f t="shared" si="1"/>
        <v>0</v>
      </c>
      <c r="O133" s="18"/>
    </row>
    <row r="134" spans="1:15" s="423" customFormat="1" ht="31.5">
      <c r="A134" s="416">
        <f>SUBTOTAL(3,$C$5:C134)</f>
        <v>130</v>
      </c>
      <c r="B134" s="416">
        <v>145</v>
      </c>
      <c r="C134" s="417" t="s">
        <v>2012</v>
      </c>
      <c r="D134" s="417" t="s">
        <v>2013</v>
      </c>
      <c r="E134" s="417" t="s">
        <v>2014</v>
      </c>
      <c r="F134" s="417" t="s">
        <v>2272</v>
      </c>
      <c r="G134" s="418" t="s">
        <v>1685</v>
      </c>
      <c r="H134" s="419">
        <v>39999</v>
      </c>
      <c r="I134" s="420"/>
      <c r="J134" s="421"/>
      <c r="K134" s="422"/>
      <c r="L134" s="421"/>
      <c r="M134" s="422"/>
      <c r="N134" s="419">
        <f aca="true" t="shared" si="2" ref="N134:N151">M134*H134</f>
        <v>0</v>
      </c>
      <c r="O134" s="394"/>
    </row>
    <row r="135" spans="1:15" ht="31.5">
      <c r="A135" s="12">
        <f>SUBTOTAL(3,$C$5:C135)</f>
        <v>131</v>
      </c>
      <c r="B135" s="12">
        <v>146</v>
      </c>
      <c r="C135" s="39" t="s">
        <v>2015</v>
      </c>
      <c r="D135" s="39" t="s">
        <v>1415</v>
      </c>
      <c r="E135" s="39" t="s">
        <v>2016</v>
      </c>
      <c r="F135" s="56" t="s">
        <v>87</v>
      </c>
      <c r="G135" s="40" t="s">
        <v>1685</v>
      </c>
      <c r="H135" s="13">
        <v>6748140</v>
      </c>
      <c r="I135" s="14"/>
      <c r="J135" s="151"/>
      <c r="K135" s="149"/>
      <c r="L135" s="151"/>
      <c r="M135" s="153"/>
      <c r="N135" s="13">
        <f t="shared" si="2"/>
        <v>0</v>
      </c>
      <c r="O135" s="18"/>
    </row>
    <row r="136" spans="1:15" ht="15.75">
      <c r="A136" s="12">
        <f>SUBTOTAL(3,$C$5:C136)</f>
        <v>132</v>
      </c>
      <c r="B136" s="12">
        <v>147</v>
      </c>
      <c r="C136" s="24" t="s">
        <v>152</v>
      </c>
      <c r="D136" s="24" t="s">
        <v>1560</v>
      </c>
      <c r="E136" s="39" t="s">
        <v>1422</v>
      </c>
      <c r="F136" s="24" t="s">
        <v>1646</v>
      </c>
      <c r="G136" s="18" t="s">
        <v>1647</v>
      </c>
      <c r="H136" s="14">
        <v>8000</v>
      </c>
      <c r="I136" s="147"/>
      <c r="J136" s="157"/>
      <c r="K136" s="157"/>
      <c r="L136" s="157"/>
      <c r="M136" s="153"/>
      <c r="N136" s="13">
        <f t="shared" si="2"/>
        <v>0</v>
      </c>
      <c r="O136" s="18"/>
    </row>
    <row r="137" spans="1:15" ht="15.75">
      <c r="A137" s="12">
        <f>SUBTOTAL(3,$C$5:C137)</f>
        <v>133</v>
      </c>
      <c r="B137" s="12">
        <v>148</v>
      </c>
      <c r="C137" s="39" t="s">
        <v>2017</v>
      </c>
      <c r="D137" s="39" t="s">
        <v>1416</v>
      </c>
      <c r="E137" s="39" t="s">
        <v>1413</v>
      </c>
      <c r="F137" s="39" t="s">
        <v>1646</v>
      </c>
      <c r="G137" s="40" t="s">
        <v>1647</v>
      </c>
      <c r="H137" s="13">
        <v>5448</v>
      </c>
      <c r="I137" s="14"/>
      <c r="J137" s="151"/>
      <c r="K137" s="149"/>
      <c r="L137" s="151"/>
      <c r="M137" s="153"/>
      <c r="N137" s="13">
        <f t="shared" si="2"/>
        <v>0</v>
      </c>
      <c r="O137" s="18"/>
    </row>
    <row r="138" spans="1:15" ht="47.25">
      <c r="A138" s="12">
        <f>SUBTOTAL(3,$C$5:C138)</f>
        <v>134</v>
      </c>
      <c r="B138" s="12">
        <v>149</v>
      </c>
      <c r="C138" s="34" t="s">
        <v>2018</v>
      </c>
      <c r="D138" s="34" t="s">
        <v>2019</v>
      </c>
      <c r="E138" s="34" t="s">
        <v>2020</v>
      </c>
      <c r="F138" s="34" t="s">
        <v>1646</v>
      </c>
      <c r="G138" s="38" t="s">
        <v>1647</v>
      </c>
      <c r="H138" s="13">
        <v>7999</v>
      </c>
      <c r="I138" s="14"/>
      <c r="J138" s="151"/>
      <c r="K138" s="149"/>
      <c r="L138" s="151"/>
      <c r="M138" s="153"/>
      <c r="N138" s="13">
        <f t="shared" si="2"/>
        <v>0</v>
      </c>
      <c r="O138" s="18"/>
    </row>
    <row r="139" spans="1:15" ht="31.5">
      <c r="A139" s="12">
        <f>SUBTOTAL(3,$C$5:C139)</f>
        <v>135</v>
      </c>
      <c r="B139" s="12">
        <v>150</v>
      </c>
      <c r="C139" s="39" t="s">
        <v>2021</v>
      </c>
      <c r="D139" s="39" t="s">
        <v>1417</v>
      </c>
      <c r="E139" s="39" t="s">
        <v>1418</v>
      </c>
      <c r="F139" s="56" t="s">
        <v>2035</v>
      </c>
      <c r="G139" s="40" t="s">
        <v>1653</v>
      </c>
      <c r="H139" s="13">
        <v>15000</v>
      </c>
      <c r="I139" s="14"/>
      <c r="J139" s="151"/>
      <c r="K139" s="149"/>
      <c r="L139" s="151"/>
      <c r="M139" s="153"/>
      <c r="N139" s="13">
        <f t="shared" si="2"/>
        <v>0</v>
      </c>
      <c r="O139" s="18"/>
    </row>
    <row r="140" spans="1:15" ht="31.5">
      <c r="A140" s="12">
        <f>SUBTOTAL(3,$C$5:C140)</f>
        <v>136</v>
      </c>
      <c r="B140" s="12">
        <v>151</v>
      </c>
      <c r="C140" s="39" t="s">
        <v>2021</v>
      </c>
      <c r="D140" s="39" t="s">
        <v>1417</v>
      </c>
      <c r="E140" s="24" t="s">
        <v>1652</v>
      </c>
      <c r="F140" s="24" t="s">
        <v>1646</v>
      </c>
      <c r="G140" s="18" t="s">
        <v>1647</v>
      </c>
      <c r="H140" s="13">
        <v>3850</v>
      </c>
      <c r="I140" s="14"/>
      <c r="J140" s="151"/>
      <c r="K140" s="149"/>
      <c r="L140" s="151"/>
      <c r="M140" s="153"/>
      <c r="N140" s="13">
        <f t="shared" si="2"/>
        <v>0</v>
      </c>
      <c r="O140" s="18"/>
    </row>
    <row r="141" spans="1:15" ht="31.5">
      <c r="A141" s="12">
        <f>SUBTOTAL(3,$C$5:C141)</f>
        <v>137</v>
      </c>
      <c r="B141" s="12">
        <v>153</v>
      </c>
      <c r="C141" s="24" t="s">
        <v>1419</v>
      </c>
      <c r="D141" s="24" t="s">
        <v>772</v>
      </c>
      <c r="E141" s="39" t="s">
        <v>1692</v>
      </c>
      <c r="F141" s="24" t="s">
        <v>2049</v>
      </c>
      <c r="G141" s="18" t="s">
        <v>1685</v>
      </c>
      <c r="H141" s="14">
        <v>15550710</v>
      </c>
      <c r="I141" s="147"/>
      <c r="J141" s="157"/>
      <c r="K141" s="157"/>
      <c r="L141" s="157"/>
      <c r="M141" s="153"/>
      <c r="N141" s="13">
        <f t="shared" si="2"/>
        <v>0</v>
      </c>
      <c r="O141" s="18"/>
    </row>
    <row r="142" spans="1:15" ht="31.5">
      <c r="A142" s="12">
        <f>SUBTOTAL(3,$C$5:C142)</f>
        <v>138</v>
      </c>
      <c r="B142" s="12">
        <v>154</v>
      </c>
      <c r="C142" s="36" t="s">
        <v>2022</v>
      </c>
      <c r="D142" s="36" t="s">
        <v>1420</v>
      </c>
      <c r="E142" s="36" t="s">
        <v>1670</v>
      </c>
      <c r="F142" s="36" t="s">
        <v>88</v>
      </c>
      <c r="G142" s="37" t="s">
        <v>1647</v>
      </c>
      <c r="H142" s="13">
        <v>2190</v>
      </c>
      <c r="I142" s="14"/>
      <c r="J142" s="151"/>
      <c r="K142" s="149"/>
      <c r="L142" s="151"/>
      <c r="M142" s="153"/>
      <c r="N142" s="13">
        <f t="shared" si="2"/>
        <v>0</v>
      </c>
      <c r="O142" s="18"/>
    </row>
    <row r="143" spans="1:15" ht="31.5">
      <c r="A143" s="12">
        <f>SUBTOTAL(3,$C$5:C143)</f>
        <v>139</v>
      </c>
      <c r="B143" s="12">
        <v>155</v>
      </c>
      <c r="C143" s="34" t="s">
        <v>2023</v>
      </c>
      <c r="D143" s="34" t="s">
        <v>2024</v>
      </c>
      <c r="E143" s="34" t="s">
        <v>776</v>
      </c>
      <c r="F143" s="34" t="s">
        <v>89</v>
      </c>
      <c r="G143" s="41" t="s">
        <v>1647</v>
      </c>
      <c r="H143" s="13">
        <v>2705</v>
      </c>
      <c r="I143" s="14"/>
      <c r="J143" s="151"/>
      <c r="K143" s="149"/>
      <c r="L143" s="151"/>
      <c r="M143" s="153"/>
      <c r="N143" s="13">
        <f t="shared" si="2"/>
        <v>0</v>
      </c>
      <c r="O143" s="18"/>
    </row>
    <row r="144" spans="1:15" ht="15.75">
      <c r="A144" s="12">
        <f>SUBTOTAL(3,$C$5:C144)</f>
        <v>140</v>
      </c>
      <c r="B144" s="12">
        <v>156</v>
      </c>
      <c r="C144" s="57" t="s">
        <v>2025</v>
      </c>
      <c r="D144" s="57" t="s">
        <v>1421</v>
      </c>
      <c r="E144" s="39" t="s">
        <v>1422</v>
      </c>
      <c r="F144" s="39" t="s">
        <v>1646</v>
      </c>
      <c r="G144" s="58" t="s">
        <v>1647</v>
      </c>
      <c r="H144" s="13">
        <v>8225</v>
      </c>
      <c r="I144" s="14"/>
      <c r="J144" s="151"/>
      <c r="K144" s="149"/>
      <c r="L144" s="151"/>
      <c r="M144" s="153"/>
      <c r="N144" s="13">
        <f t="shared" si="2"/>
        <v>0</v>
      </c>
      <c r="O144" s="18"/>
    </row>
    <row r="145" spans="1:15" ht="63">
      <c r="A145" s="12">
        <f>SUBTOTAL(3,$C$5:C145)</f>
        <v>141</v>
      </c>
      <c r="B145" s="12">
        <v>157</v>
      </c>
      <c r="C145" s="57" t="s">
        <v>2026</v>
      </c>
      <c r="D145" s="57" t="s">
        <v>2027</v>
      </c>
      <c r="E145" s="39" t="s">
        <v>2028</v>
      </c>
      <c r="F145" s="39" t="s">
        <v>1655</v>
      </c>
      <c r="G145" s="58" t="s">
        <v>1647</v>
      </c>
      <c r="H145" s="13">
        <v>9274</v>
      </c>
      <c r="I145" s="14"/>
      <c r="J145" s="151"/>
      <c r="K145" s="149"/>
      <c r="L145" s="151"/>
      <c r="M145" s="153"/>
      <c r="N145" s="13">
        <f t="shared" si="2"/>
        <v>0</v>
      </c>
      <c r="O145" s="18"/>
    </row>
    <row r="146" spans="1:15" ht="15.75">
      <c r="A146" s="12">
        <f>SUBTOTAL(3,$C$5:C146)</f>
        <v>142</v>
      </c>
      <c r="B146" s="12">
        <v>158</v>
      </c>
      <c r="C146" s="36" t="s">
        <v>2029</v>
      </c>
      <c r="D146" s="59" t="s">
        <v>2030</v>
      </c>
      <c r="E146" s="36" t="s">
        <v>1670</v>
      </c>
      <c r="F146" s="36" t="s">
        <v>1667</v>
      </c>
      <c r="G146" s="37" t="s">
        <v>1647</v>
      </c>
      <c r="H146" s="13">
        <v>1497598</v>
      </c>
      <c r="I146" s="14"/>
      <c r="J146" s="151"/>
      <c r="K146" s="149"/>
      <c r="L146" s="151"/>
      <c r="M146" s="153"/>
      <c r="N146" s="13">
        <f t="shared" si="2"/>
        <v>0</v>
      </c>
      <c r="O146" s="18"/>
    </row>
    <row r="147" spans="1:15" ht="31.5">
      <c r="A147" s="12">
        <f>SUBTOTAL(3,$C$5:C147)</f>
        <v>143</v>
      </c>
      <c r="B147" s="12">
        <v>159</v>
      </c>
      <c r="C147" s="34" t="s">
        <v>1423</v>
      </c>
      <c r="D147" s="34" t="s">
        <v>1424</v>
      </c>
      <c r="E147" s="34" t="s">
        <v>7</v>
      </c>
      <c r="F147" s="34" t="s">
        <v>2035</v>
      </c>
      <c r="G147" s="35" t="s">
        <v>1653</v>
      </c>
      <c r="H147" s="13">
        <v>18900</v>
      </c>
      <c r="I147" s="14"/>
      <c r="J147" s="151"/>
      <c r="K147" s="149"/>
      <c r="L147" s="151"/>
      <c r="M147" s="153"/>
      <c r="N147" s="13">
        <f t="shared" si="2"/>
        <v>0</v>
      </c>
      <c r="O147" s="18"/>
    </row>
    <row r="148" spans="1:15" ht="15.75">
      <c r="A148" s="12">
        <f>SUBTOTAL(3,$C$5:C148)</f>
        <v>144</v>
      </c>
      <c r="B148" s="12">
        <v>160</v>
      </c>
      <c r="C148" s="34" t="s">
        <v>1423</v>
      </c>
      <c r="D148" s="34" t="s">
        <v>1424</v>
      </c>
      <c r="E148" s="34" t="s">
        <v>1697</v>
      </c>
      <c r="F148" s="34" t="s">
        <v>1646</v>
      </c>
      <c r="G148" s="35" t="s">
        <v>1647</v>
      </c>
      <c r="H148" s="13">
        <v>2730</v>
      </c>
      <c r="I148" s="14"/>
      <c r="J148" s="151"/>
      <c r="K148" s="149"/>
      <c r="L148" s="151"/>
      <c r="M148" s="153"/>
      <c r="N148" s="13">
        <f t="shared" si="2"/>
        <v>0</v>
      </c>
      <c r="O148" s="18"/>
    </row>
    <row r="149" spans="1:15" ht="31.5">
      <c r="A149" s="12">
        <f>SUBTOTAL(3,$C$5:C149)</f>
        <v>145</v>
      </c>
      <c r="B149" s="12">
        <v>161</v>
      </c>
      <c r="C149" s="34" t="s">
        <v>1425</v>
      </c>
      <c r="D149" s="34" t="s">
        <v>1424</v>
      </c>
      <c r="E149" s="34" t="s">
        <v>1673</v>
      </c>
      <c r="F149" s="34" t="s">
        <v>1646</v>
      </c>
      <c r="G149" s="35" t="s">
        <v>1647</v>
      </c>
      <c r="H149" s="13">
        <v>4515</v>
      </c>
      <c r="I149" s="14"/>
      <c r="J149" s="151"/>
      <c r="K149" s="149"/>
      <c r="L149" s="151"/>
      <c r="M149" s="153"/>
      <c r="N149" s="13">
        <f t="shared" si="2"/>
        <v>0</v>
      </c>
      <c r="O149" s="18"/>
    </row>
    <row r="150" spans="1:15" ht="31.5">
      <c r="A150" s="12">
        <f>SUBTOTAL(3,$C$5:C150)</f>
        <v>146</v>
      </c>
      <c r="B150" s="12">
        <v>162</v>
      </c>
      <c r="C150" s="36" t="s">
        <v>1426</v>
      </c>
      <c r="D150" s="36" t="s">
        <v>2031</v>
      </c>
      <c r="E150" s="36" t="s">
        <v>2032</v>
      </c>
      <c r="F150" s="36" t="s">
        <v>651</v>
      </c>
      <c r="G150" s="37" t="s">
        <v>1685</v>
      </c>
      <c r="H150" s="13">
        <v>30400</v>
      </c>
      <c r="I150" s="14"/>
      <c r="J150" s="151"/>
      <c r="K150" s="149"/>
      <c r="L150" s="151"/>
      <c r="M150" s="153"/>
      <c r="N150" s="13">
        <f t="shared" si="2"/>
        <v>0</v>
      </c>
      <c r="O150" s="18"/>
    </row>
    <row r="151" spans="1:15" ht="31.5">
      <c r="A151" s="12">
        <f>SUBTOTAL(3,$C$5:C151)</f>
        <v>147</v>
      </c>
      <c r="B151" s="12">
        <v>163</v>
      </c>
      <c r="C151" s="36" t="s">
        <v>1426</v>
      </c>
      <c r="D151" s="36" t="s">
        <v>2031</v>
      </c>
      <c r="E151" s="36" t="s">
        <v>2033</v>
      </c>
      <c r="F151" s="36" t="s">
        <v>651</v>
      </c>
      <c r="G151" s="37" t="s">
        <v>1685</v>
      </c>
      <c r="H151" s="13">
        <v>41300</v>
      </c>
      <c r="I151" s="14"/>
      <c r="J151" s="151"/>
      <c r="K151" s="149"/>
      <c r="L151" s="151"/>
      <c r="M151" s="153"/>
      <c r="N151" s="13">
        <f t="shared" si="2"/>
        <v>0</v>
      </c>
      <c r="O151" s="18"/>
    </row>
    <row r="152" spans="1:15" ht="31.5">
      <c r="A152" s="12"/>
      <c r="B152" s="12"/>
      <c r="C152" s="176" t="s">
        <v>1016</v>
      </c>
      <c r="D152" s="34"/>
      <c r="E152" s="34"/>
      <c r="F152" s="34"/>
      <c r="G152" s="35"/>
      <c r="H152" s="13"/>
      <c r="I152" s="14"/>
      <c r="J152" s="151"/>
      <c r="K152" s="149"/>
      <c r="L152" s="151"/>
      <c r="M152" s="153"/>
      <c r="N152" s="247">
        <f>SUM(N5:N151)</f>
        <v>0</v>
      </c>
      <c r="O152" s="18"/>
    </row>
    <row r="154" spans="1:15" s="1" customFormat="1" ht="15.75">
      <c r="A154" s="304" t="s">
        <v>1023</v>
      </c>
      <c r="B154" s="300"/>
      <c r="C154" s="162"/>
      <c r="E154" s="2"/>
      <c r="F154" s="2"/>
      <c r="G154" s="2"/>
      <c r="H154" s="3"/>
      <c r="K154" s="5"/>
      <c r="O154" s="182"/>
    </row>
    <row r="155" spans="1:15" s="1" customFormat="1" ht="15.75">
      <c r="A155" s="181"/>
      <c r="C155" s="301" t="s">
        <v>1049</v>
      </c>
      <c r="E155" s="2"/>
      <c r="F155" s="2"/>
      <c r="G155" s="2"/>
      <c r="H155" s="3"/>
      <c r="K155" s="5"/>
      <c r="O155" s="182"/>
    </row>
    <row r="156" spans="1:15" s="1" customFormat="1" ht="15.75">
      <c r="A156" s="181"/>
      <c r="C156" s="301" t="s">
        <v>1050</v>
      </c>
      <c r="D156" s="2"/>
      <c r="E156" s="2"/>
      <c r="F156" s="2"/>
      <c r="G156" s="2"/>
      <c r="H156" s="3"/>
      <c r="K156" s="5"/>
      <c r="O156" s="182"/>
    </row>
    <row r="157" spans="1:15" s="1" customFormat="1" ht="15.75">
      <c r="A157" s="181"/>
      <c r="C157" s="302" t="s">
        <v>1042</v>
      </c>
      <c r="D157" s="2"/>
      <c r="E157" s="2"/>
      <c r="F157" s="2"/>
      <c r="G157" s="2"/>
      <c r="H157" s="3"/>
      <c r="K157" s="5"/>
      <c r="O157" s="182"/>
    </row>
  </sheetData>
  <sheetProtection/>
  <mergeCells count="11">
    <mergeCell ref="G2:G3"/>
    <mergeCell ref="A2:A3"/>
    <mergeCell ref="O2:O3"/>
    <mergeCell ref="C2:C3"/>
    <mergeCell ref="N2:N3"/>
    <mergeCell ref="B2:B3"/>
    <mergeCell ref="I2:M2"/>
    <mergeCell ref="F2:F3"/>
    <mergeCell ref="E2:E3"/>
    <mergeCell ref="D2:D3"/>
    <mergeCell ref="H2:H3"/>
  </mergeCells>
  <printOptions/>
  <pageMargins left="0.38" right="0.15748031496062992" top="0.53" bottom="0.57" header="0.36" footer="0.31"/>
  <pageSetup horizontalDpi="600" verticalDpi="600" orientation="landscape" paperSize="9" r:id="rId1"/>
  <headerFooter alignWithMargins="0"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64"/>
  <sheetViews>
    <sheetView tabSelected="1" zoomScale="87" zoomScaleNormal="87" zoomScalePageLayoutView="0" workbookViewId="0" topLeftCell="A1">
      <pane xSplit="8" ySplit="10" topLeftCell="I8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11" sqref="G11"/>
    </sheetView>
  </sheetViews>
  <sheetFormatPr defaultColWidth="9.00390625" defaultRowHeight="15.75"/>
  <cols>
    <col min="1" max="1" width="4.00390625" style="181" customWidth="1"/>
    <col min="2" max="2" width="5.75390625" style="1" customWidth="1"/>
    <col min="3" max="3" width="13.25390625" style="2" customWidth="1"/>
    <col min="4" max="4" width="8.50390625" style="2" customWidth="1"/>
    <col min="5" max="5" width="14.50390625" style="2" customWidth="1"/>
    <col min="6" max="6" width="7.75390625" style="2" customWidth="1"/>
    <col min="7" max="7" width="5.625" style="2" customWidth="1"/>
    <col min="8" max="8" width="9.875" style="3" customWidth="1"/>
    <col min="9" max="9" width="9.375" style="1" customWidth="1"/>
    <col min="10" max="10" width="9.625" style="1" customWidth="1"/>
    <col min="11" max="11" width="8.25390625" style="5" customWidth="1"/>
    <col min="12" max="12" width="9.875" style="1" customWidth="1"/>
    <col min="13" max="13" width="12.00390625" style="1" customWidth="1"/>
    <col min="14" max="14" width="15.125" style="1" customWidth="1"/>
    <col min="15" max="15" width="26.25390625" style="182" customWidth="1"/>
    <col min="16" max="16384" width="9.00390625" style="1" customWidth="1"/>
  </cols>
  <sheetData>
    <row r="1" spans="1:15" ht="15.75">
      <c r="A1" s="497" t="s">
        <v>1067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0" ht="15.75">
      <c r="A2" s="190" t="s">
        <v>1055</v>
      </c>
      <c r="B2" s="190"/>
      <c r="C2" s="190"/>
      <c r="D2" s="190"/>
      <c r="E2" s="309"/>
      <c r="F2" s="1"/>
      <c r="G2" s="312"/>
      <c r="H2" s="312"/>
      <c r="I2" s="312"/>
      <c r="J2" s="312" t="s">
        <v>1056</v>
      </c>
    </row>
    <row r="3" spans="1:11" ht="15.75">
      <c r="A3" s="313" t="s">
        <v>1057</v>
      </c>
      <c r="B3" s="313"/>
      <c r="C3" s="313"/>
      <c r="D3" s="313"/>
      <c r="E3" s="309"/>
      <c r="F3" s="309"/>
      <c r="G3" s="1"/>
      <c r="H3" s="313"/>
      <c r="I3" s="313"/>
      <c r="J3" s="313"/>
      <c r="K3" s="313" t="s">
        <v>1058</v>
      </c>
    </row>
    <row r="4" spans="1:10" ht="15.75">
      <c r="A4" s="310"/>
      <c r="B4" s="310"/>
      <c r="C4" s="310"/>
      <c r="D4" s="310"/>
      <c r="E4" s="309"/>
      <c r="F4" s="310"/>
      <c r="G4" s="310"/>
      <c r="H4" s="310"/>
      <c r="I4" s="310"/>
      <c r="J4" s="310"/>
    </row>
    <row r="5" spans="1:10" ht="15.75">
      <c r="A5" s="310"/>
      <c r="B5" s="310"/>
      <c r="C5" s="310"/>
      <c r="D5" s="310"/>
      <c r="E5" s="309"/>
      <c r="F5" s="1"/>
      <c r="G5" s="315"/>
      <c r="H5" s="315"/>
      <c r="I5" s="315"/>
      <c r="J5" s="314" t="s">
        <v>2321</v>
      </c>
    </row>
    <row r="6" spans="1:15" ht="18.75">
      <c r="A6" s="496" t="s">
        <v>1059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</row>
    <row r="7" spans="1:15" s="190" customFormat="1" ht="15.75" customHeight="1">
      <c r="A7" s="496" t="s">
        <v>2320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</row>
    <row r="8" spans="1:15" s="190" customFormat="1" ht="15.75" customHeight="1">
      <c r="A8" s="316" t="s">
        <v>1060</v>
      </c>
      <c r="B8" s="316"/>
      <c r="C8" s="316"/>
      <c r="D8" s="316"/>
      <c r="E8" s="316"/>
      <c r="F8" s="316"/>
      <c r="G8" s="316"/>
      <c r="H8" s="316"/>
      <c r="I8" s="316"/>
      <c r="J8" s="316"/>
      <c r="K8" s="298"/>
      <c r="L8" s="298"/>
      <c r="M8" s="298"/>
      <c r="N8" s="298"/>
      <c r="O8" s="298"/>
    </row>
    <row r="9" spans="1:15" s="6" customFormat="1" ht="15.75" customHeight="1">
      <c r="A9" s="490" t="s">
        <v>1640</v>
      </c>
      <c r="B9" s="490" t="s">
        <v>1024</v>
      </c>
      <c r="C9" s="502" t="s">
        <v>1641</v>
      </c>
      <c r="D9" s="503" t="s">
        <v>1642</v>
      </c>
      <c r="E9" s="503" t="s">
        <v>880</v>
      </c>
      <c r="F9" s="502" t="s">
        <v>378</v>
      </c>
      <c r="G9" s="503" t="s">
        <v>1643</v>
      </c>
      <c r="H9" s="504" t="s">
        <v>645</v>
      </c>
      <c r="I9" s="499" t="s">
        <v>1022</v>
      </c>
      <c r="J9" s="500"/>
      <c r="K9" s="500"/>
      <c r="L9" s="500"/>
      <c r="M9" s="501"/>
      <c r="N9" s="489" t="s">
        <v>644</v>
      </c>
      <c r="O9" s="490" t="s">
        <v>1066</v>
      </c>
    </row>
    <row r="10" spans="1:15" s="6" customFormat="1" ht="63">
      <c r="A10" s="490"/>
      <c r="B10" s="490"/>
      <c r="C10" s="502"/>
      <c r="D10" s="503"/>
      <c r="E10" s="503"/>
      <c r="F10" s="502"/>
      <c r="G10" s="503"/>
      <c r="H10" s="504"/>
      <c r="I10" s="141" t="s">
        <v>2319</v>
      </c>
      <c r="J10" s="156" t="s">
        <v>1018</v>
      </c>
      <c r="K10" s="156" t="s">
        <v>1019</v>
      </c>
      <c r="L10" s="156" t="s">
        <v>1020</v>
      </c>
      <c r="M10" s="156" t="s">
        <v>1021</v>
      </c>
      <c r="N10" s="489"/>
      <c r="O10" s="490"/>
    </row>
    <row r="11" spans="1:15" s="6" customFormat="1" ht="31.5">
      <c r="A11" s="305" t="s">
        <v>1025</v>
      </c>
      <c r="B11" s="305" t="s">
        <v>1026</v>
      </c>
      <c r="C11" s="305" t="s">
        <v>1027</v>
      </c>
      <c r="D11" s="305" t="s">
        <v>1028</v>
      </c>
      <c r="E11" s="305" t="s">
        <v>1029</v>
      </c>
      <c r="F11" s="305" t="s">
        <v>1030</v>
      </c>
      <c r="G11" s="305" t="s">
        <v>1031</v>
      </c>
      <c r="H11" s="305" t="s">
        <v>1032</v>
      </c>
      <c r="I11" s="305" t="s">
        <v>1033</v>
      </c>
      <c r="J11" s="305" t="s">
        <v>1034</v>
      </c>
      <c r="K11" s="305" t="s">
        <v>1035</v>
      </c>
      <c r="L11" s="305" t="s">
        <v>1036</v>
      </c>
      <c r="M11" s="305" t="s">
        <v>1040</v>
      </c>
      <c r="N11" s="305" t="s">
        <v>1041</v>
      </c>
      <c r="O11" s="305" t="s">
        <v>1039</v>
      </c>
    </row>
    <row r="12" spans="1:15" ht="15.75">
      <c r="A12" s="160">
        <f>SUBTOTAL(3,$D$12:D12)</f>
        <v>1</v>
      </c>
      <c r="B12" s="171">
        <v>1</v>
      </c>
      <c r="C12" s="60" t="s">
        <v>1644</v>
      </c>
      <c r="D12" s="64" t="s">
        <v>1648</v>
      </c>
      <c r="E12" s="64" t="s">
        <v>1646</v>
      </c>
      <c r="F12" s="61" t="s">
        <v>618</v>
      </c>
      <c r="G12" s="61" t="s">
        <v>1647</v>
      </c>
      <c r="H12" s="142">
        <v>848</v>
      </c>
      <c r="I12" s="142"/>
      <c r="J12" s="155"/>
      <c r="K12" s="155"/>
      <c r="L12" s="155"/>
      <c r="M12" s="155"/>
      <c r="N12" s="136">
        <f aca="true" t="shared" si="0" ref="N12:N75">M12*H12</f>
        <v>0</v>
      </c>
      <c r="O12" s="65"/>
    </row>
    <row r="13" spans="1:15" ht="63">
      <c r="A13" s="160">
        <f>SUBTOTAL(3,$D$12:D13)</f>
        <v>2</v>
      </c>
      <c r="B13" s="171">
        <v>3</v>
      </c>
      <c r="C13" s="64" t="s">
        <v>1431</v>
      </c>
      <c r="D13" s="64" t="s">
        <v>1658</v>
      </c>
      <c r="E13" s="64" t="s">
        <v>1210</v>
      </c>
      <c r="F13" s="65" t="s">
        <v>619</v>
      </c>
      <c r="G13" s="65" t="s">
        <v>1647</v>
      </c>
      <c r="H13" s="142">
        <v>6900</v>
      </c>
      <c r="I13" s="142"/>
      <c r="J13" s="155"/>
      <c r="K13" s="155"/>
      <c r="L13" s="155"/>
      <c r="M13" s="155"/>
      <c r="N13" s="136">
        <f t="shared" si="0"/>
        <v>0</v>
      </c>
      <c r="O13" s="65"/>
    </row>
    <row r="14" spans="1:15" ht="15.75">
      <c r="A14" s="160">
        <f>SUBTOTAL(3,$D$12:D14)</f>
        <v>3</v>
      </c>
      <c r="B14" s="171">
        <v>4</v>
      </c>
      <c r="C14" s="60" t="s">
        <v>1649</v>
      </c>
      <c r="D14" s="64" t="s">
        <v>1650</v>
      </c>
      <c r="E14" s="64" t="s">
        <v>1646</v>
      </c>
      <c r="F14" s="61" t="s">
        <v>618</v>
      </c>
      <c r="G14" s="61" t="s">
        <v>1647</v>
      </c>
      <c r="H14" s="142">
        <v>1720</v>
      </c>
      <c r="I14" s="142"/>
      <c r="J14" s="155"/>
      <c r="K14" s="155"/>
      <c r="L14" s="155"/>
      <c r="M14" s="155"/>
      <c r="N14" s="136">
        <f t="shared" si="0"/>
        <v>0</v>
      </c>
      <c r="O14" s="65"/>
    </row>
    <row r="15" spans="1:15" ht="15.75">
      <c r="A15" s="160">
        <f>SUBTOTAL(3,$D$12:D15)</f>
        <v>4</v>
      </c>
      <c r="B15" s="171">
        <v>5</v>
      </c>
      <c r="C15" s="66" t="s">
        <v>1835</v>
      </c>
      <c r="D15" s="64" t="s">
        <v>482</v>
      </c>
      <c r="E15" s="64" t="s">
        <v>1646</v>
      </c>
      <c r="F15" s="67" t="s">
        <v>618</v>
      </c>
      <c r="G15" s="67" t="s">
        <v>1647</v>
      </c>
      <c r="H15" s="142">
        <v>735</v>
      </c>
      <c r="I15" s="142"/>
      <c r="J15" s="155"/>
      <c r="K15" s="155"/>
      <c r="L15" s="155"/>
      <c r="M15" s="155"/>
      <c r="N15" s="136">
        <f t="shared" si="0"/>
        <v>0</v>
      </c>
      <c r="O15" s="65"/>
    </row>
    <row r="16" spans="1:15" ht="31.5">
      <c r="A16" s="160">
        <f>SUBTOTAL(3,$D$12:D16)</f>
        <v>5</v>
      </c>
      <c r="B16" s="171">
        <v>6</v>
      </c>
      <c r="C16" s="60" t="s">
        <v>1651</v>
      </c>
      <c r="D16" s="64" t="s">
        <v>965</v>
      </c>
      <c r="E16" s="64" t="s">
        <v>2035</v>
      </c>
      <c r="F16" s="69" t="s">
        <v>1639</v>
      </c>
      <c r="G16" s="63" t="s">
        <v>1653</v>
      </c>
      <c r="H16" s="142">
        <v>13698</v>
      </c>
      <c r="I16" s="142"/>
      <c r="J16" s="155"/>
      <c r="K16" s="155"/>
      <c r="L16" s="155"/>
      <c r="M16" s="155"/>
      <c r="N16" s="136">
        <f t="shared" si="0"/>
        <v>0</v>
      </c>
      <c r="O16" s="65"/>
    </row>
    <row r="17" spans="1:15" s="325" customFormat="1" ht="31.5">
      <c r="A17" s="318">
        <f>SUBTOTAL(3,$D$12:D17)</f>
        <v>6</v>
      </c>
      <c r="B17" s="319">
        <v>7</v>
      </c>
      <c r="C17" s="329" t="s">
        <v>1651</v>
      </c>
      <c r="D17" s="320" t="s">
        <v>965</v>
      </c>
      <c r="E17" s="320" t="s">
        <v>2035</v>
      </c>
      <c r="F17" s="330" t="s">
        <v>618</v>
      </c>
      <c r="G17" s="328" t="s">
        <v>1653</v>
      </c>
      <c r="H17" s="322">
        <v>12450</v>
      </c>
      <c r="I17" s="322"/>
      <c r="J17" s="323"/>
      <c r="K17" s="323"/>
      <c r="L17" s="323"/>
      <c r="M17" s="323"/>
      <c r="N17" s="324">
        <f t="shared" si="0"/>
        <v>0</v>
      </c>
      <c r="O17" s="321"/>
    </row>
    <row r="18" spans="1:15" ht="15.75">
      <c r="A18" s="160">
        <f>SUBTOTAL(3,$D$12:D18)</f>
        <v>7</v>
      </c>
      <c r="B18" s="171">
        <v>8</v>
      </c>
      <c r="C18" s="108" t="s">
        <v>1651</v>
      </c>
      <c r="D18" s="64" t="s">
        <v>1652</v>
      </c>
      <c r="E18" s="64" t="s">
        <v>1646</v>
      </c>
      <c r="F18" s="63" t="s">
        <v>1639</v>
      </c>
      <c r="G18" s="63" t="s">
        <v>1647</v>
      </c>
      <c r="H18" s="189">
        <v>4612</v>
      </c>
      <c r="I18" s="189"/>
      <c r="J18" s="136"/>
      <c r="K18" s="144"/>
      <c r="L18" s="136"/>
      <c r="M18" s="155"/>
      <c r="N18" s="136">
        <f t="shared" si="0"/>
        <v>0</v>
      </c>
      <c r="O18" s="65"/>
    </row>
    <row r="19" spans="1:15" ht="15.75">
      <c r="A19" s="160">
        <f>SUBTOTAL(3,$D$12:D19)</f>
        <v>8</v>
      </c>
      <c r="B19" s="171">
        <v>9</v>
      </c>
      <c r="C19" s="60" t="s">
        <v>1651</v>
      </c>
      <c r="D19" s="64" t="s">
        <v>1652</v>
      </c>
      <c r="E19" s="64" t="s">
        <v>1646</v>
      </c>
      <c r="F19" s="61" t="s">
        <v>618</v>
      </c>
      <c r="G19" s="61" t="s">
        <v>1647</v>
      </c>
      <c r="H19" s="142">
        <v>332</v>
      </c>
      <c r="I19" s="142"/>
      <c r="J19" s="155"/>
      <c r="K19" s="155"/>
      <c r="L19" s="155"/>
      <c r="M19" s="155"/>
      <c r="N19" s="136">
        <f t="shared" si="0"/>
        <v>0</v>
      </c>
      <c r="O19" s="65"/>
    </row>
    <row r="20" spans="1:15" ht="31.5">
      <c r="A20" s="160">
        <f>SUBTOTAL(3,$D$12:D20)</f>
        <v>9</v>
      </c>
      <c r="B20" s="171">
        <v>11</v>
      </c>
      <c r="C20" s="60" t="s">
        <v>1654</v>
      </c>
      <c r="D20" s="64" t="s">
        <v>869</v>
      </c>
      <c r="E20" s="64" t="s">
        <v>1655</v>
      </c>
      <c r="F20" s="61" t="s">
        <v>618</v>
      </c>
      <c r="G20" s="61" t="s">
        <v>1647</v>
      </c>
      <c r="H20" s="142">
        <v>96.6</v>
      </c>
      <c r="I20" s="142"/>
      <c r="J20" s="155"/>
      <c r="K20" s="155"/>
      <c r="L20" s="155"/>
      <c r="M20" s="155"/>
      <c r="N20" s="136">
        <f t="shared" si="0"/>
        <v>0</v>
      </c>
      <c r="O20" s="65"/>
    </row>
    <row r="21" spans="1:15" ht="31.5">
      <c r="A21" s="160">
        <f>SUBTOTAL(3,$D$12:D21)</f>
        <v>10</v>
      </c>
      <c r="B21" s="171">
        <v>12</v>
      </c>
      <c r="C21" s="108" t="s">
        <v>1654</v>
      </c>
      <c r="D21" s="64" t="s">
        <v>251</v>
      </c>
      <c r="E21" s="64" t="s">
        <v>1457</v>
      </c>
      <c r="F21" s="63" t="s">
        <v>618</v>
      </c>
      <c r="G21" s="63" t="s">
        <v>1647</v>
      </c>
      <c r="H21" s="189">
        <v>573</v>
      </c>
      <c r="I21" s="189"/>
      <c r="J21" s="136"/>
      <c r="K21" s="144"/>
      <c r="L21" s="136"/>
      <c r="M21" s="155"/>
      <c r="N21" s="136">
        <f t="shared" si="0"/>
        <v>0</v>
      </c>
      <c r="O21" s="65"/>
    </row>
    <row r="22" spans="1:15" ht="15.75">
      <c r="A22" s="160">
        <f>SUBTOTAL(3,$D$12:D22)</f>
        <v>11</v>
      </c>
      <c r="B22" s="171">
        <v>13</v>
      </c>
      <c r="C22" s="60" t="s">
        <v>1656</v>
      </c>
      <c r="D22" s="64" t="s">
        <v>1660</v>
      </c>
      <c r="E22" s="64" t="s">
        <v>1725</v>
      </c>
      <c r="F22" s="61" t="s">
        <v>618</v>
      </c>
      <c r="G22" s="61" t="s">
        <v>1657</v>
      </c>
      <c r="H22" s="142">
        <v>4788</v>
      </c>
      <c r="I22" s="142"/>
      <c r="J22" s="155"/>
      <c r="K22" s="155"/>
      <c r="L22" s="155"/>
      <c r="M22" s="155"/>
      <c r="N22" s="136">
        <f t="shared" si="0"/>
        <v>0</v>
      </c>
      <c r="O22" s="65"/>
    </row>
    <row r="23" spans="1:15" ht="15.75">
      <c r="A23" s="160">
        <f>SUBTOTAL(3,$D$12:D23)</f>
        <v>12</v>
      </c>
      <c r="B23" s="171">
        <v>14</v>
      </c>
      <c r="C23" s="60" t="s">
        <v>1656</v>
      </c>
      <c r="D23" s="64" t="s">
        <v>294</v>
      </c>
      <c r="E23" s="64" t="s">
        <v>870</v>
      </c>
      <c r="F23" s="69" t="s">
        <v>1639</v>
      </c>
      <c r="G23" s="61" t="s">
        <v>1657</v>
      </c>
      <c r="H23" s="142">
        <v>118000</v>
      </c>
      <c r="I23" s="142"/>
      <c r="J23" s="155"/>
      <c r="K23" s="155"/>
      <c r="L23" s="155"/>
      <c r="M23" s="155"/>
      <c r="N23" s="136">
        <f t="shared" si="0"/>
        <v>0</v>
      </c>
      <c r="O23" s="65"/>
    </row>
    <row r="24" spans="1:15" ht="15.75">
      <c r="A24" s="160">
        <f>SUBTOTAL(3,$D$12:D24)</f>
        <v>13</v>
      </c>
      <c r="B24" s="171">
        <v>15</v>
      </c>
      <c r="C24" s="60" t="s">
        <v>1656</v>
      </c>
      <c r="D24" s="64" t="s">
        <v>1659</v>
      </c>
      <c r="E24" s="64" t="s">
        <v>870</v>
      </c>
      <c r="F24" s="61" t="s">
        <v>618</v>
      </c>
      <c r="G24" s="61" t="s">
        <v>1657</v>
      </c>
      <c r="H24" s="142">
        <v>49300</v>
      </c>
      <c r="I24" s="142"/>
      <c r="J24" s="155"/>
      <c r="K24" s="155"/>
      <c r="L24" s="155"/>
      <c r="M24" s="155"/>
      <c r="N24" s="136">
        <f t="shared" si="0"/>
        <v>0</v>
      </c>
      <c r="O24" s="65"/>
    </row>
    <row r="25" spans="1:15" ht="15.75">
      <c r="A25" s="160">
        <f>SUBTOTAL(3,$D$12:D25)</f>
        <v>14</v>
      </c>
      <c r="B25" s="171">
        <v>16</v>
      </c>
      <c r="C25" s="60" t="s">
        <v>1656</v>
      </c>
      <c r="D25" s="64" t="s">
        <v>1658</v>
      </c>
      <c r="E25" s="64" t="s">
        <v>1646</v>
      </c>
      <c r="F25" s="61" t="s">
        <v>618</v>
      </c>
      <c r="G25" s="61" t="s">
        <v>1647</v>
      </c>
      <c r="H25" s="142">
        <v>346</v>
      </c>
      <c r="I25" s="142"/>
      <c r="J25" s="155"/>
      <c r="K25" s="155"/>
      <c r="L25" s="155"/>
      <c r="M25" s="155"/>
      <c r="N25" s="136">
        <f t="shared" si="0"/>
        <v>0</v>
      </c>
      <c r="O25" s="65"/>
    </row>
    <row r="26" spans="1:15" ht="15.75">
      <c r="A26" s="160">
        <f>SUBTOTAL(3,$D$12:D26)</f>
        <v>15</v>
      </c>
      <c r="B26" s="171">
        <v>18</v>
      </c>
      <c r="C26" s="108" t="s">
        <v>1656</v>
      </c>
      <c r="D26" s="64" t="s">
        <v>1801</v>
      </c>
      <c r="E26" s="64" t="s">
        <v>1646</v>
      </c>
      <c r="F26" s="63" t="s">
        <v>619</v>
      </c>
      <c r="G26" s="63" t="s">
        <v>1647</v>
      </c>
      <c r="H26" s="189">
        <v>4800</v>
      </c>
      <c r="I26" s="189"/>
      <c r="J26" s="136"/>
      <c r="K26" s="144"/>
      <c r="L26" s="136"/>
      <c r="M26" s="155"/>
      <c r="N26" s="136">
        <f t="shared" si="0"/>
        <v>0</v>
      </c>
      <c r="O26" s="65"/>
    </row>
    <row r="27" spans="1:15" ht="31.5">
      <c r="A27" s="160">
        <f>SUBTOTAL(3,$D$12:D27)</f>
        <v>16</v>
      </c>
      <c r="B27" s="171">
        <v>19</v>
      </c>
      <c r="C27" s="60" t="s">
        <v>1661</v>
      </c>
      <c r="D27" s="64" t="s">
        <v>1662</v>
      </c>
      <c r="E27" s="64" t="s">
        <v>610</v>
      </c>
      <c r="F27" s="69" t="s">
        <v>1639</v>
      </c>
      <c r="G27" s="61" t="s">
        <v>611</v>
      </c>
      <c r="H27" s="142">
        <v>84000</v>
      </c>
      <c r="I27" s="142"/>
      <c r="J27" s="155"/>
      <c r="K27" s="155"/>
      <c r="L27" s="155"/>
      <c r="M27" s="155"/>
      <c r="N27" s="136">
        <f t="shared" si="0"/>
        <v>0</v>
      </c>
      <c r="O27" s="65"/>
    </row>
    <row r="28" spans="1:15" ht="31.5">
      <c r="A28" s="160">
        <f>SUBTOTAL(3,$D$12:D28)</f>
        <v>17</v>
      </c>
      <c r="B28" s="171">
        <v>20</v>
      </c>
      <c r="C28" s="60" t="s">
        <v>1661</v>
      </c>
      <c r="D28" s="64" t="s">
        <v>258</v>
      </c>
      <c r="E28" s="64" t="s">
        <v>610</v>
      </c>
      <c r="F28" s="69" t="s">
        <v>1639</v>
      </c>
      <c r="G28" s="61" t="s">
        <v>611</v>
      </c>
      <c r="H28" s="142">
        <v>139000</v>
      </c>
      <c r="I28" s="142"/>
      <c r="J28" s="155"/>
      <c r="K28" s="155"/>
      <c r="L28" s="155"/>
      <c r="M28" s="155"/>
      <c r="N28" s="136">
        <f t="shared" si="0"/>
        <v>0</v>
      </c>
      <c r="O28" s="65"/>
    </row>
    <row r="29" spans="1:15" ht="31.5">
      <c r="A29" s="160">
        <f>SUBTOTAL(3,$D$12:D29)</f>
        <v>18</v>
      </c>
      <c r="B29" s="171">
        <v>21</v>
      </c>
      <c r="C29" s="60" t="s">
        <v>1661</v>
      </c>
      <c r="D29" s="64" t="s">
        <v>1663</v>
      </c>
      <c r="E29" s="64" t="s">
        <v>610</v>
      </c>
      <c r="F29" s="69" t="s">
        <v>1639</v>
      </c>
      <c r="G29" s="61" t="s">
        <v>611</v>
      </c>
      <c r="H29" s="142">
        <v>67800</v>
      </c>
      <c r="I29" s="142"/>
      <c r="J29" s="155"/>
      <c r="K29" s="155"/>
      <c r="L29" s="155"/>
      <c r="M29" s="155"/>
      <c r="N29" s="136">
        <f t="shared" si="0"/>
        <v>0</v>
      </c>
      <c r="O29" s="65"/>
    </row>
    <row r="30" spans="1:15" ht="31.5">
      <c r="A30" s="160">
        <f>SUBTOTAL(3,$D$12:D30)</f>
        <v>19</v>
      </c>
      <c r="B30" s="171">
        <v>22</v>
      </c>
      <c r="C30" s="60" t="s">
        <v>1661</v>
      </c>
      <c r="D30" s="64" t="s">
        <v>1663</v>
      </c>
      <c r="E30" s="64" t="s">
        <v>610</v>
      </c>
      <c r="F30" s="61" t="s">
        <v>618</v>
      </c>
      <c r="G30" s="61" t="s">
        <v>611</v>
      </c>
      <c r="H30" s="142">
        <v>42000</v>
      </c>
      <c r="I30" s="142"/>
      <c r="J30" s="155"/>
      <c r="K30" s="155"/>
      <c r="L30" s="155"/>
      <c r="M30" s="155"/>
      <c r="N30" s="136">
        <f t="shared" si="0"/>
        <v>0</v>
      </c>
      <c r="O30" s="65"/>
    </row>
    <row r="31" spans="1:15" ht="31.5">
      <c r="A31" s="160">
        <f>SUBTOTAL(3,$D$12:D31)</f>
        <v>20</v>
      </c>
      <c r="B31" s="171">
        <v>23</v>
      </c>
      <c r="C31" s="60" t="s">
        <v>1661</v>
      </c>
      <c r="D31" s="64" t="s">
        <v>1664</v>
      </c>
      <c r="E31" s="64" t="s">
        <v>610</v>
      </c>
      <c r="F31" s="69" t="s">
        <v>1639</v>
      </c>
      <c r="G31" s="61" t="s">
        <v>611</v>
      </c>
      <c r="H31" s="142">
        <v>115000</v>
      </c>
      <c r="I31" s="142"/>
      <c r="J31" s="155"/>
      <c r="K31" s="155"/>
      <c r="L31" s="155"/>
      <c r="M31" s="155"/>
      <c r="N31" s="136">
        <f t="shared" si="0"/>
        <v>0</v>
      </c>
      <c r="O31" s="65"/>
    </row>
    <row r="32" spans="1:15" ht="31.5">
      <c r="A32" s="160">
        <f>SUBTOTAL(3,$D$12:D32)</f>
        <v>21</v>
      </c>
      <c r="B32" s="171">
        <v>24</v>
      </c>
      <c r="C32" s="60" t="s">
        <v>1661</v>
      </c>
      <c r="D32" s="64" t="s">
        <v>1664</v>
      </c>
      <c r="E32" s="64" t="s">
        <v>610</v>
      </c>
      <c r="F32" s="61" t="s">
        <v>618</v>
      </c>
      <c r="G32" s="61" t="s">
        <v>611</v>
      </c>
      <c r="H32" s="142">
        <v>68250</v>
      </c>
      <c r="I32" s="142"/>
      <c r="J32" s="155"/>
      <c r="K32" s="155"/>
      <c r="L32" s="155"/>
      <c r="M32" s="155"/>
      <c r="N32" s="136">
        <f t="shared" si="0"/>
        <v>0</v>
      </c>
      <c r="O32" s="65"/>
    </row>
    <row r="33" spans="1:15" ht="31.5">
      <c r="A33" s="160">
        <f>SUBTOTAL(3,$D$12:D33)</f>
        <v>22</v>
      </c>
      <c r="B33" s="171">
        <v>26</v>
      </c>
      <c r="C33" s="60" t="s">
        <v>1661</v>
      </c>
      <c r="D33" s="64" t="s">
        <v>871</v>
      </c>
      <c r="E33" s="64" t="s">
        <v>610</v>
      </c>
      <c r="F33" s="69" t="s">
        <v>1638</v>
      </c>
      <c r="G33" s="63" t="s">
        <v>1653</v>
      </c>
      <c r="H33" s="142">
        <v>16800</v>
      </c>
      <c r="I33" s="142"/>
      <c r="J33" s="155"/>
      <c r="K33" s="155"/>
      <c r="L33" s="155"/>
      <c r="M33" s="155"/>
      <c r="N33" s="136">
        <f t="shared" si="0"/>
        <v>0</v>
      </c>
      <c r="O33" s="65"/>
    </row>
    <row r="34" spans="1:15" ht="126">
      <c r="A34" s="160">
        <f>SUBTOTAL(3,$D$12:D34)</f>
        <v>23</v>
      </c>
      <c r="B34" s="171">
        <v>27</v>
      </c>
      <c r="C34" s="71" t="s">
        <v>1665</v>
      </c>
      <c r="D34" s="64" t="s">
        <v>1666</v>
      </c>
      <c r="E34" s="64" t="s">
        <v>610</v>
      </c>
      <c r="F34" s="73" t="s">
        <v>620</v>
      </c>
      <c r="G34" s="61" t="s">
        <v>611</v>
      </c>
      <c r="H34" s="142">
        <v>840000</v>
      </c>
      <c r="I34" s="142"/>
      <c r="J34" s="155"/>
      <c r="K34" s="155"/>
      <c r="L34" s="155"/>
      <c r="M34" s="155"/>
      <c r="N34" s="136">
        <f t="shared" si="0"/>
        <v>0</v>
      </c>
      <c r="O34" s="65"/>
    </row>
    <row r="35" spans="1:15" ht="31.5">
      <c r="A35" s="160">
        <f>SUBTOTAL(3,$D$12:D35)</f>
        <v>24</v>
      </c>
      <c r="B35" s="171">
        <v>28</v>
      </c>
      <c r="C35" s="108" t="s">
        <v>91</v>
      </c>
      <c r="D35" s="64" t="s">
        <v>92</v>
      </c>
      <c r="E35" s="64" t="s">
        <v>2042</v>
      </c>
      <c r="F35" s="63" t="s">
        <v>1638</v>
      </c>
      <c r="G35" s="63" t="s">
        <v>2152</v>
      </c>
      <c r="H35" s="189">
        <v>108100</v>
      </c>
      <c r="I35" s="136"/>
      <c r="J35" s="136"/>
      <c r="K35" s="144"/>
      <c r="L35" s="136"/>
      <c r="M35" s="155"/>
      <c r="N35" s="136">
        <f t="shared" si="0"/>
        <v>0</v>
      </c>
      <c r="O35" s="65"/>
    </row>
    <row r="36" spans="1:15" ht="31.5">
      <c r="A36" s="160">
        <f>SUBTOTAL(3,$D$12:D36)</f>
        <v>25</v>
      </c>
      <c r="B36" s="171">
        <v>29</v>
      </c>
      <c r="C36" s="60" t="s">
        <v>1669</v>
      </c>
      <c r="D36" s="64" t="s">
        <v>1670</v>
      </c>
      <c r="E36" s="64" t="s">
        <v>1655</v>
      </c>
      <c r="F36" s="61" t="s">
        <v>618</v>
      </c>
      <c r="G36" s="61" t="s">
        <v>1647</v>
      </c>
      <c r="H36" s="142">
        <v>401.1</v>
      </c>
      <c r="I36" s="142"/>
      <c r="J36" s="155"/>
      <c r="K36" s="155"/>
      <c r="L36" s="155"/>
      <c r="M36" s="155"/>
      <c r="N36" s="136">
        <f t="shared" si="0"/>
        <v>0</v>
      </c>
      <c r="O36" s="65"/>
    </row>
    <row r="37" spans="1:15" ht="31.5">
      <c r="A37" s="160">
        <f>SUBTOTAL(3,$D$12:D37)</f>
        <v>26</v>
      </c>
      <c r="B37" s="171">
        <v>30</v>
      </c>
      <c r="C37" s="64" t="s">
        <v>1723</v>
      </c>
      <c r="D37" s="64" t="s">
        <v>1670</v>
      </c>
      <c r="E37" s="64" t="s">
        <v>1655</v>
      </c>
      <c r="F37" s="61" t="s">
        <v>618</v>
      </c>
      <c r="G37" s="61" t="s">
        <v>1647</v>
      </c>
      <c r="H37" s="143">
        <v>3000</v>
      </c>
      <c r="I37" s="142"/>
      <c r="J37" s="136"/>
      <c r="K37" s="136"/>
      <c r="L37" s="136"/>
      <c r="M37" s="155"/>
      <c r="N37" s="136">
        <f t="shared" si="0"/>
        <v>0</v>
      </c>
      <c r="O37" s="65"/>
    </row>
    <row r="38" spans="1:15" ht="31.5">
      <c r="A38" s="160">
        <f>SUBTOTAL(3,$D$12:D38)</f>
        <v>27</v>
      </c>
      <c r="B38" s="171">
        <v>31</v>
      </c>
      <c r="C38" s="64" t="s">
        <v>93</v>
      </c>
      <c r="D38" s="64" t="s">
        <v>1697</v>
      </c>
      <c r="E38" s="64" t="s">
        <v>612</v>
      </c>
      <c r="F38" s="65" t="s">
        <v>1668</v>
      </c>
      <c r="G38" s="191" t="s">
        <v>1685</v>
      </c>
      <c r="H38" s="144">
        <v>55000</v>
      </c>
      <c r="I38" s="136"/>
      <c r="J38" s="136"/>
      <c r="K38" s="144"/>
      <c r="L38" s="136"/>
      <c r="M38" s="155"/>
      <c r="N38" s="136">
        <f t="shared" si="0"/>
        <v>0</v>
      </c>
      <c r="O38" s="65"/>
    </row>
    <row r="39" spans="1:15" ht="47.25">
      <c r="A39" s="160">
        <f>SUBTOTAL(3,$D$12:D39)</f>
        <v>28</v>
      </c>
      <c r="B39" s="171">
        <v>32</v>
      </c>
      <c r="C39" s="60" t="s">
        <v>1671</v>
      </c>
      <c r="D39" s="64" t="s">
        <v>872</v>
      </c>
      <c r="E39" s="64" t="s">
        <v>610</v>
      </c>
      <c r="F39" s="69" t="s">
        <v>1639</v>
      </c>
      <c r="G39" s="61" t="s">
        <v>1</v>
      </c>
      <c r="H39" s="142">
        <v>590000</v>
      </c>
      <c r="I39" s="142"/>
      <c r="J39" s="155"/>
      <c r="K39" s="155"/>
      <c r="L39" s="155"/>
      <c r="M39" s="155"/>
      <c r="N39" s="136">
        <f t="shared" si="0"/>
        <v>0</v>
      </c>
      <c r="O39" s="65"/>
    </row>
    <row r="40" spans="1:15" ht="47.25">
      <c r="A40" s="160">
        <f>SUBTOTAL(3,$D$12:D40)</f>
        <v>29</v>
      </c>
      <c r="B40" s="171">
        <v>33</v>
      </c>
      <c r="C40" s="68" t="s">
        <v>1671</v>
      </c>
      <c r="D40" s="64" t="s">
        <v>873</v>
      </c>
      <c r="E40" s="64" t="s">
        <v>610</v>
      </c>
      <c r="F40" s="69" t="s">
        <v>1639</v>
      </c>
      <c r="G40" s="61" t="s">
        <v>1</v>
      </c>
      <c r="H40" s="142">
        <v>899000</v>
      </c>
      <c r="I40" s="142"/>
      <c r="J40" s="155"/>
      <c r="K40" s="155"/>
      <c r="L40" s="155"/>
      <c r="M40" s="155"/>
      <c r="N40" s="136">
        <f t="shared" si="0"/>
        <v>0</v>
      </c>
      <c r="O40" s="65"/>
    </row>
    <row r="41" spans="1:15" ht="15.75">
      <c r="A41" s="160">
        <f>SUBTOTAL(3,$D$12:D41)</f>
        <v>30</v>
      </c>
      <c r="B41" s="171">
        <v>35</v>
      </c>
      <c r="C41" s="60" t="s">
        <v>1672</v>
      </c>
      <c r="D41" s="64" t="s">
        <v>1673</v>
      </c>
      <c r="E41" s="64" t="s">
        <v>1646</v>
      </c>
      <c r="F41" s="61" t="s">
        <v>618</v>
      </c>
      <c r="G41" s="61" t="s">
        <v>1647</v>
      </c>
      <c r="H41" s="142">
        <v>1610</v>
      </c>
      <c r="I41" s="142"/>
      <c r="J41" s="155"/>
      <c r="K41" s="155"/>
      <c r="L41" s="155"/>
      <c r="M41" s="155"/>
      <c r="N41" s="136">
        <f t="shared" si="0"/>
        <v>0</v>
      </c>
      <c r="O41" s="65"/>
    </row>
    <row r="42" spans="1:15" ht="15.75">
      <c r="A42" s="160">
        <f>SUBTOTAL(3,$D$12:D42)</f>
        <v>31</v>
      </c>
      <c r="B42" s="171">
        <v>38</v>
      </c>
      <c r="C42" s="60" t="s">
        <v>1674</v>
      </c>
      <c r="D42" s="64" t="s">
        <v>1675</v>
      </c>
      <c r="E42" s="64" t="s">
        <v>1646</v>
      </c>
      <c r="F42" s="61" t="s">
        <v>1639</v>
      </c>
      <c r="G42" s="61" t="s">
        <v>1647</v>
      </c>
      <c r="H42" s="142">
        <v>1850</v>
      </c>
      <c r="I42" s="142"/>
      <c r="J42" s="155"/>
      <c r="K42" s="155"/>
      <c r="L42" s="155"/>
      <c r="M42" s="155"/>
      <c r="N42" s="136">
        <f t="shared" si="0"/>
        <v>0</v>
      </c>
      <c r="O42" s="65"/>
    </row>
    <row r="43" spans="1:15" ht="15.75">
      <c r="A43" s="160">
        <f>SUBTOTAL(3,$D$12:D43)</f>
        <v>32</v>
      </c>
      <c r="B43" s="171">
        <v>39</v>
      </c>
      <c r="C43" s="60" t="s">
        <v>1674</v>
      </c>
      <c r="D43" s="64" t="s">
        <v>1675</v>
      </c>
      <c r="E43" s="64" t="s">
        <v>1646</v>
      </c>
      <c r="F43" s="61" t="s">
        <v>618</v>
      </c>
      <c r="G43" s="61" t="s">
        <v>1647</v>
      </c>
      <c r="H43" s="142">
        <v>310</v>
      </c>
      <c r="I43" s="142"/>
      <c r="J43" s="155"/>
      <c r="K43" s="155"/>
      <c r="L43" s="155"/>
      <c r="M43" s="155"/>
      <c r="N43" s="136">
        <f t="shared" si="0"/>
        <v>0</v>
      </c>
      <c r="O43" s="65"/>
    </row>
    <row r="44" spans="1:15" ht="31.5">
      <c r="A44" s="160">
        <f>SUBTOTAL(3,$D$12:D44)</f>
        <v>33</v>
      </c>
      <c r="B44" s="171">
        <v>40</v>
      </c>
      <c r="C44" s="60" t="s">
        <v>1676</v>
      </c>
      <c r="D44" s="64" t="s">
        <v>1678</v>
      </c>
      <c r="E44" s="64" t="s">
        <v>612</v>
      </c>
      <c r="F44" s="61" t="s">
        <v>618</v>
      </c>
      <c r="G44" s="61" t="s">
        <v>2152</v>
      </c>
      <c r="H44" s="142">
        <v>4683</v>
      </c>
      <c r="I44" s="142"/>
      <c r="J44" s="155"/>
      <c r="K44" s="155"/>
      <c r="L44" s="155"/>
      <c r="M44" s="155"/>
      <c r="N44" s="136">
        <f t="shared" si="0"/>
        <v>0</v>
      </c>
      <c r="O44" s="65"/>
    </row>
    <row r="45" spans="1:15" ht="47.25">
      <c r="A45" s="160">
        <f>SUBTOTAL(3,$D$12:D45)</f>
        <v>34</v>
      </c>
      <c r="B45" s="171">
        <v>41</v>
      </c>
      <c r="C45" s="60" t="s">
        <v>1676</v>
      </c>
      <c r="D45" s="64" t="s">
        <v>1677</v>
      </c>
      <c r="E45" s="64" t="s">
        <v>1646</v>
      </c>
      <c r="F45" s="61" t="s">
        <v>1638</v>
      </c>
      <c r="G45" s="61" t="s">
        <v>1647</v>
      </c>
      <c r="H45" s="142">
        <v>1200</v>
      </c>
      <c r="I45" s="142"/>
      <c r="J45" s="155"/>
      <c r="K45" s="155"/>
      <c r="L45" s="155"/>
      <c r="M45" s="155"/>
      <c r="N45" s="136">
        <f t="shared" si="0"/>
        <v>0</v>
      </c>
      <c r="O45" s="65" t="s">
        <v>2308</v>
      </c>
    </row>
    <row r="46" spans="1:15" ht="47.25">
      <c r="A46" s="160">
        <f>SUBTOTAL(3,$D$12:D46)</f>
        <v>35</v>
      </c>
      <c r="B46" s="171">
        <v>42</v>
      </c>
      <c r="C46" s="60" t="s">
        <v>1676</v>
      </c>
      <c r="D46" s="64" t="s">
        <v>1677</v>
      </c>
      <c r="E46" s="64" t="s">
        <v>1646</v>
      </c>
      <c r="F46" s="61" t="s">
        <v>618</v>
      </c>
      <c r="G46" s="61" t="s">
        <v>1647</v>
      </c>
      <c r="H46" s="142">
        <v>132</v>
      </c>
      <c r="I46" s="142"/>
      <c r="J46" s="155"/>
      <c r="K46" s="155"/>
      <c r="L46" s="155"/>
      <c r="M46" s="155"/>
      <c r="N46" s="136">
        <f t="shared" si="0"/>
        <v>0</v>
      </c>
      <c r="O46" s="65"/>
    </row>
    <row r="47" spans="1:15" ht="31.5">
      <c r="A47" s="160">
        <f>SUBTOTAL(3,$D$12:D47)</f>
        <v>36</v>
      </c>
      <c r="B47" s="171">
        <v>43</v>
      </c>
      <c r="C47" s="108" t="s">
        <v>680</v>
      </c>
      <c r="D47" s="64" t="s">
        <v>1648</v>
      </c>
      <c r="E47" s="64" t="s">
        <v>612</v>
      </c>
      <c r="F47" s="63" t="s">
        <v>1639</v>
      </c>
      <c r="G47" s="63" t="s">
        <v>1685</v>
      </c>
      <c r="H47" s="189">
        <v>10323588</v>
      </c>
      <c r="I47" s="189"/>
      <c r="J47" s="136"/>
      <c r="K47" s="144"/>
      <c r="L47" s="136"/>
      <c r="M47" s="155"/>
      <c r="N47" s="136">
        <f t="shared" si="0"/>
        <v>0</v>
      </c>
      <c r="O47" s="65"/>
    </row>
    <row r="48" spans="1:15" ht="15.75">
      <c r="A48" s="160">
        <f>SUBTOTAL(3,$D$12:D48)</f>
        <v>37</v>
      </c>
      <c r="B48" s="171">
        <v>45</v>
      </c>
      <c r="C48" s="60" t="s">
        <v>1680</v>
      </c>
      <c r="D48" s="64" t="s">
        <v>1681</v>
      </c>
      <c r="E48" s="64" t="s">
        <v>1646</v>
      </c>
      <c r="F48" s="61" t="s">
        <v>618</v>
      </c>
      <c r="G48" s="61" t="s">
        <v>1647</v>
      </c>
      <c r="H48" s="142">
        <v>90</v>
      </c>
      <c r="I48" s="142"/>
      <c r="J48" s="155"/>
      <c r="K48" s="155"/>
      <c r="L48" s="155"/>
      <c r="M48" s="155"/>
      <c r="N48" s="136">
        <f t="shared" si="0"/>
        <v>0</v>
      </c>
      <c r="O48" s="65"/>
    </row>
    <row r="49" spans="1:15" ht="15.75">
      <c r="A49" s="160">
        <f>SUBTOTAL(3,$D$12:D49)</f>
        <v>38</v>
      </c>
      <c r="B49" s="171">
        <v>47</v>
      </c>
      <c r="C49" s="60" t="s">
        <v>1682</v>
      </c>
      <c r="D49" s="64" t="s">
        <v>1683</v>
      </c>
      <c r="E49" s="64" t="s">
        <v>1646</v>
      </c>
      <c r="F49" s="69" t="s">
        <v>1639</v>
      </c>
      <c r="G49" s="61" t="s">
        <v>1647</v>
      </c>
      <c r="H49" s="142">
        <v>820</v>
      </c>
      <c r="I49" s="142"/>
      <c r="J49" s="155"/>
      <c r="K49" s="155"/>
      <c r="L49" s="155"/>
      <c r="M49" s="155"/>
      <c r="N49" s="136">
        <f t="shared" si="0"/>
        <v>0</v>
      </c>
      <c r="O49" s="65"/>
    </row>
    <row r="50" spans="1:15" ht="15.75">
      <c r="A50" s="160">
        <f>SUBTOTAL(3,$D$12:D50)</f>
        <v>39</v>
      </c>
      <c r="B50" s="171">
        <v>48</v>
      </c>
      <c r="C50" s="60" t="s">
        <v>1682</v>
      </c>
      <c r="D50" s="64" t="s">
        <v>1683</v>
      </c>
      <c r="E50" s="64" t="s">
        <v>1686</v>
      </c>
      <c r="F50" s="61" t="s">
        <v>618</v>
      </c>
      <c r="G50" s="61" t="s">
        <v>1647</v>
      </c>
      <c r="H50" s="142">
        <v>247</v>
      </c>
      <c r="I50" s="142"/>
      <c r="J50" s="155"/>
      <c r="K50" s="155"/>
      <c r="L50" s="155"/>
      <c r="M50" s="155"/>
      <c r="N50" s="136">
        <f t="shared" si="0"/>
        <v>0</v>
      </c>
      <c r="O50" s="65"/>
    </row>
    <row r="51" spans="1:15" s="325" customFormat="1" ht="31.5">
      <c r="A51" s="318">
        <f>SUBTOTAL(3,$D$12:D51)</f>
        <v>40</v>
      </c>
      <c r="B51" s="319">
        <v>49</v>
      </c>
      <c r="C51" s="329" t="s">
        <v>1682</v>
      </c>
      <c r="D51" s="320" t="s">
        <v>1683</v>
      </c>
      <c r="E51" s="320" t="s">
        <v>1724</v>
      </c>
      <c r="F51" s="330" t="s">
        <v>618</v>
      </c>
      <c r="G51" s="330" t="s">
        <v>1679</v>
      </c>
      <c r="H51" s="322">
        <v>1035</v>
      </c>
      <c r="I51" s="322"/>
      <c r="J51" s="323"/>
      <c r="K51" s="323"/>
      <c r="L51" s="323"/>
      <c r="M51" s="323"/>
      <c r="N51" s="324">
        <f t="shared" si="0"/>
        <v>0</v>
      </c>
      <c r="O51" s="321"/>
    </row>
    <row r="52" spans="1:15" s="325" customFormat="1" ht="31.5">
      <c r="A52" s="318">
        <f>SUBTOTAL(3,$D$12:D52)</f>
        <v>41</v>
      </c>
      <c r="B52" s="319">
        <v>53</v>
      </c>
      <c r="C52" s="329" t="s">
        <v>1682</v>
      </c>
      <c r="D52" s="320" t="s">
        <v>1684</v>
      </c>
      <c r="E52" s="320" t="s">
        <v>1737</v>
      </c>
      <c r="F52" s="330" t="s">
        <v>618</v>
      </c>
      <c r="G52" s="330" t="s">
        <v>373</v>
      </c>
      <c r="H52" s="322">
        <v>12600</v>
      </c>
      <c r="I52" s="322"/>
      <c r="J52" s="323"/>
      <c r="K52" s="323"/>
      <c r="L52" s="323"/>
      <c r="M52" s="323"/>
      <c r="N52" s="324">
        <f t="shared" si="0"/>
        <v>0</v>
      </c>
      <c r="O52" s="321"/>
    </row>
    <row r="53" spans="1:15" ht="31.5">
      <c r="A53" s="160">
        <f>SUBTOTAL(3,$D$12:D53)</f>
        <v>42</v>
      </c>
      <c r="B53" s="171">
        <v>58</v>
      </c>
      <c r="C53" s="60" t="s">
        <v>1687</v>
      </c>
      <c r="D53" s="64" t="s">
        <v>1550</v>
      </c>
      <c r="E53" s="64" t="s">
        <v>2035</v>
      </c>
      <c r="F53" s="69" t="s">
        <v>1639</v>
      </c>
      <c r="G53" s="61" t="s">
        <v>2152</v>
      </c>
      <c r="H53" s="142">
        <v>36000</v>
      </c>
      <c r="I53" s="142"/>
      <c r="J53" s="155"/>
      <c r="K53" s="155"/>
      <c r="L53" s="155"/>
      <c r="M53" s="155"/>
      <c r="N53" s="136">
        <f t="shared" si="0"/>
        <v>0</v>
      </c>
      <c r="O53" s="65"/>
    </row>
    <row r="54" spans="1:15" ht="47.25">
      <c r="A54" s="160">
        <f>SUBTOTAL(3,$D$12:D54)</f>
        <v>43</v>
      </c>
      <c r="B54" s="171">
        <v>59</v>
      </c>
      <c r="C54" s="60" t="s">
        <v>1687</v>
      </c>
      <c r="D54" s="64" t="s">
        <v>1689</v>
      </c>
      <c r="E54" s="64" t="s">
        <v>610</v>
      </c>
      <c r="F54" s="61" t="s">
        <v>1638</v>
      </c>
      <c r="G54" s="61" t="s">
        <v>1</v>
      </c>
      <c r="H54" s="142">
        <v>50500</v>
      </c>
      <c r="I54" s="142"/>
      <c r="J54" s="155"/>
      <c r="K54" s="155"/>
      <c r="L54" s="155"/>
      <c r="M54" s="155"/>
      <c r="N54" s="136">
        <f t="shared" si="0"/>
        <v>0</v>
      </c>
      <c r="O54" s="65"/>
    </row>
    <row r="55" spans="1:15" ht="47.25">
      <c r="A55" s="160">
        <f>SUBTOTAL(3,$D$12:D55)</f>
        <v>44</v>
      </c>
      <c r="B55" s="171">
        <v>60</v>
      </c>
      <c r="C55" s="60" t="s">
        <v>1687</v>
      </c>
      <c r="D55" s="64" t="s">
        <v>1689</v>
      </c>
      <c r="E55" s="64" t="s">
        <v>610</v>
      </c>
      <c r="F55" s="61" t="s">
        <v>618</v>
      </c>
      <c r="G55" s="61" t="s">
        <v>1</v>
      </c>
      <c r="H55" s="142">
        <v>52500</v>
      </c>
      <c r="I55" s="142"/>
      <c r="J55" s="155"/>
      <c r="K55" s="155"/>
      <c r="L55" s="155"/>
      <c r="M55" s="155"/>
      <c r="N55" s="136">
        <f t="shared" si="0"/>
        <v>0</v>
      </c>
      <c r="O55" s="65"/>
    </row>
    <row r="56" spans="1:15" s="325" customFormat="1" ht="31.5">
      <c r="A56" s="318">
        <f>SUBTOTAL(3,$D$12:D56)</f>
        <v>45</v>
      </c>
      <c r="B56" s="319">
        <v>62</v>
      </c>
      <c r="C56" s="329" t="s">
        <v>1690</v>
      </c>
      <c r="D56" s="320" t="s">
        <v>1691</v>
      </c>
      <c r="E56" s="320" t="s">
        <v>2035</v>
      </c>
      <c r="F56" s="331" t="s">
        <v>1638</v>
      </c>
      <c r="G56" s="328" t="s">
        <v>1653</v>
      </c>
      <c r="H56" s="322">
        <v>10815</v>
      </c>
      <c r="I56" s="322"/>
      <c r="J56" s="323"/>
      <c r="K56" s="323"/>
      <c r="L56" s="323"/>
      <c r="M56" s="323"/>
      <c r="N56" s="324">
        <f t="shared" si="0"/>
        <v>0</v>
      </c>
      <c r="O56" s="321"/>
    </row>
    <row r="57" spans="1:15" ht="31.5">
      <c r="A57" s="160">
        <f>SUBTOTAL(3,$D$12:D57)</f>
        <v>46</v>
      </c>
      <c r="B57" s="171">
        <v>63</v>
      </c>
      <c r="C57" s="60" t="s">
        <v>682</v>
      </c>
      <c r="D57" s="64" t="s">
        <v>1692</v>
      </c>
      <c r="E57" s="64" t="s">
        <v>2035</v>
      </c>
      <c r="F57" s="69" t="s">
        <v>1639</v>
      </c>
      <c r="G57" s="63" t="s">
        <v>1653</v>
      </c>
      <c r="H57" s="142">
        <v>30048</v>
      </c>
      <c r="I57" s="142"/>
      <c r="J57" s="155"/>
      <c r="K57" s="155"/>
      <c r="L57" s="155"/>
      <c r="M57" s="155"/>
      <c r="N57" s="136">
        <f t="shared" si="0"/>
        <v>0</v>
      </c>
      <c r="O57" s="65"/>
    </row>
    <row r="58" spans="1:15" ht="15.75">
      <c r="A58" s="160">
        <f>SUBTOTAL(3,$D$12:D58)</f>
        <v>47</v>
      </c>
      <c r="B58" s="171">
        <v>64</v>
      </c>
      <c r="C58" s="60" t="s">
        <v>682</v>
      </c>
      <c r="D58" s="64" t="s">
        <v>1658</v>
      </c>
      <c r="E58" s="64" t="s">
        <v>1646</v>
      </c>
      <c r="F58" s="69" t="s">
        <v>1639</v>
      </c>
      <c r="G58" s="61" t="s">
        <v>1647</v>
      </c>
      <c r="H58" s="142">
        <v>6750</v>
      </c>
      <c r="I58" s="142"/>
      <c r="J58" s="155"/>
      <c r="K58" s="155"/>
      <c r="L58" s="155"/>
      <c r="M58" s="155"/>
      <c r="N58" s="136">
        <f t="shared" si="0"/>
        <v>0</v>
      </c>
      <c r="O58" s="65"/>
    </row>
    <row r="59" spans="1:15" ht="15.75">
      <c r="A59" s="160">
        <f>SUBTOTAL(3,$D$12:D59)</f>
        <v>48</v>
      </c>
      <c r="B59" s="171">
        <v>65</v>
      </c>
      <c r="C59" s="64" t="s">
        <v>1693</v>
      </c>
      <c r="D59" s="64" t="s">
        <v>1658</v>
      </c>
      <c r="E59" s="64" t="s">
        <v>1646</v>
      </c>
      <c r="F59" s="65" t="s">
        <v>618</v>
      </c>
      <c r="G59" s="65" t="s">
        <v>526</v>
      </c>
      <c r="H59" s="142">
        <v>7350</v>
      </c>
      <c r="I59" s="142"/>
      <c r="J59" s="155"/>
      <c r="K59" s="155"/>
      <c r="L59" s="155"/>
      <c r="M59" s="155"/>
      <c r="N59" s="136">
        <f t="shared" si="0"/>
        <v>0</v>
      </c>
      <c r="O59" s="65"/>
    </row>
    <row r="60" spans="1:15" ht="15.75">
      <c r="A60" s="160">
        <f>SUBTOTAL(3,$D$12:D60)</f>
        <v>49</v>
      </c>
      <c r="B60" s="171">
        <v>67</v>
      </c>
      <c r="C60" s="60" t="s">
        <v>1694</v>
      </c>
      <c r="D60" s="64" t="s">
        <v>1695</v>
      </c>
      <c r="E60" s="64" t="s">
        <v>1646</v>
      </c>
      <c r="F60" s="61" t="s">
        <v>618</v>
      </c>
      <c r="G60" s="61" t="s">
        <v>1647</v>
      </c>
      <c r="H60" s="142">
        <v>189</v>
      </c>
      <c r="I60" s="142"/>
      <c r="J60" s="155"/>
      <c r="K60" s="155"/>
      <c r="L60" s="155"/>
      <c r="M60" s="155"/>
      <c r="N60" s="136">
        <f t="shared" si="0"/>
        <v>0</v>
      </c>
      <c r="O60" s="65"/>
    </row>
    <row r="61" spans="1:15" s="5" customFormat="1" ht="15.75">
      <c r="A61" s="160">
        <f>SUBTOTAL(3,$D$12:D61)</f>
        <v>50</v>
      </c>
      <c r="B61" s="171">
        <v>68</v>
      </c>
      <c r="C61" s="60" t="s">
        <v>1696</v>
      </c>
      <c r="D61" s="64" t="s">
        <v>1697</v>
      </c>
      <c r="E61" s="64" t="s">
        <v>1646</v>
      </c>
      <c r="F61" s="69" t="s">
        <v>1639</v>
      </c>
      <c r="G61" s="61" t="s">
        <v>1647</v>
      </c>
      <c r="H61" s="142">
        <v>605</v>
      </c>
      <c r="I61" s="142"/>
      <c r="J61" s="155"/>
      <c r="K61" s="155"/>
      <c r="L61" s="155"/>
      <c r="M61" s="155"/>
      <c r="N61" s="136">
        <f t="shared" si="0"/>
        <v>0</v>
      </c>
      <c r="O61" s="65"/>
    </row>
    <row r="62" spans="1:15" ht="15.75">
      <c r="A62" s="160">
        <f>SUBTOTAL(3,$D$12:D62)</f>
        <v>51</v>
      </c>
      <c r="B62" s="171">
        <v>70</v>
      </c>
      <c r="C62" s="60" t="s">
        <v>1696</v>
      </c>
      <c r="D62" s="64" t="s">
        <v>1697</v>
      </c>
      <c r="E62" s="64" t="s">
        <v>1646</v>
      </c>
      <c r="F62" s="61" t="s">
        <v>618</v>
      </c>
      <c r="G62" s="61" t="s">
        <v>1647</v>
      </c>
      <c r="H62" s="142">
        <v>85</v>
      </c>
      <c r="I62" s="142"/>
      <c r="J62" s="155"/>
      <c r="K62" s="155"/>
      <c r="L62" s="155"/>
      <c r="M62" s="155"/>
      <c r="N62" s="136">
        <f t="shared" si="0"/>
        <v>0</v>
      </c>
      <c r="O62" s="65"/>
    </row>
    <row r="63" spans="1:15" s="325" customFormat="1" ht="15.75">
      <c r="A63" s="318">
        <f>SUBTOTAL(3,$D$12:D63)</f>
        <v>52</v>
      </c>
      <c r="B63" s="319">
        <v>71</v>
      </c>
      <c r="C63" s="329" t="s">
        <v>1696</v>
      </c>
      <c r="D63" s="320" t="s">
        <v>1697</v>
      </c>
      <c r="E63" s="320" t="s">
        <v>1686</v>
      </c>
      <c r="F63" s="331" t="s">
        <v>619</v>
      </c>
      <c r="G63" s="330" t="s">
        <v>1647</v>
      </c>
      <c r="H63" s="322">
        <v>189</v>
      </c>
      <c r="I63" s="322"/>
      <c r="J63" s="323"/>
      <c r="K63" s="323"/>
      <c r="L63" s="323"/>
      <c r="M63" s="323"/>
      <c r="N63" s="324">
        <f t="shared" si="0"/>
        <v>0</v>
      </c>
      <c r="O63" s="321"/>
    </row>
    <row r="64" spans="1:15" ht="15.75">
      <c r="A64" s="160">
        <f>SUBTOTAL(3,$D$12:D64)</f>
        <v>53</v>
      </c>
      <c r="B64" s="171">
        <v>72</v>
      </c>
      <c r="C64" s="60" t="s">
        <v>1696</v>
      </c>
      <c r="D64" s="64" t="s">
        <v>1673</v>
      </c>
      <c r="E64" s="64" t="s">
        <v>1646</v>
      </c>
      <c r="F64" s="69" t="s">
        <v>1639</v>
      </c>
      <c r="G64" s="61" t="s">
        <v>1647</v>
      </c>
      <c r="H64" s="142">
        <v>1300</v>
      </c>
      <c r="I64" s="142"/>
      <c r="J64" s="155"/>
      <c r="K64" s="155"/>
      <c r="L64" s="155"/>
      <c r="M64" s="155"/>
      <c r="N64" s="136">
        <f t="shared" si="0"/>
        <v>0</v>
      </c>
      <c r="O64" s="65"/>
    </row>
    <row r="65" spans="1:15" ht="47.25">
      <c r="A65" s="160">
        <f>SUBTOTAL(3,$D$12:D65)</f>
        <v>54</v>
      </c>
      <c r="B65" s="171">
        <v>75</v>
      </c>
      <c r="C65" s="60" t="s">
        <v>1698</v>
      </c>
      <c r="D65" s="64" t="s">
        <v>1699</v>
      </c>
      <c r="E65" s="64" t="s">
        <v>1655</v>
      </c>
      <c r="F65" s="61" t="s">
        <v>618</v>
      </c>
      <c r="G65" s="61" t="s">
        <v>1647</v>
      </c>
      <c r="H65" s="142">
        <v>3150</v>
      </c>
      <c r="I65" s="142"/>
      <c r="J65" s="155"/>
      <c r="K65" s="155"/>
      <c r="L65" s="155"/>
      <c r="M65" s="155"/>
      <c r="N65" s="136">
        <f t="shared" si="0"/>
        <v>0</v>
      </c>
      <c r="O65" s="321" t="s">
        <v>2307</v>
      </c>
    </row>
    <row r="66" spans="1:15" s="325" customFormat="1" ht="31.5">
      <c r="A66" s="318">
        <f>SUBTOTAL(3,$D$12:D66)</f>
        <v>55</v>
      </c>
      <c r="B66" s="319">
        <v>76</v>
      </c>
      <c r="C66" s="332" t="s">
        <v>1700</v>
      </c>
      <c r="D66" s="320" t="s">
        <v>1701</v>
      </c>
      <c r="E66" s="320" t="s">
        <v>1646</v>
      </c>
      <c r="F66" s="333" t="s">
        <v>1639</v>
      </c>
      <c r="G66" s="334" t="s">
        <v>1647</v>
      </c>
      <c r="H66" s="322">
        <v>4200</v>
      </c>
      <c r="I66" s="322"/>
      <c r="J66" s="323"/>
      <c r="K66" s="323"/>
      <c r="L66" s="323"/>
      <c r="M66" s="323"/>
      <c r="N66" s="324">
        <f t="shared" si="0"/>
        <v>0</v>
      </c>
      <c r="O66" s="321" t="s">
        <v>2306</v>
      </c>
    </row>
    <row r="67" spans="1:15" ht="31.5">
      <c r="A67" s="160">
        <f>SUBTOTAL(3,$D$12:D67)</f>
        <v>56</v>
      </c>
      <c r="B67" s="171">
        <v>77</v>
      </c>
      <c r="C67" s="60" t="s">
        <v>1702</v>
      </c>
      <c r="D67" s="64" t="s">
        <v>1704</v>
      </c>
      <c r="E67" s="64" t="s">
        <v>1724</v>
      </c>
      <c r="F67" s="61" t="s">
        <v>618</v>
      </c>
      <c r="G67" s="61" t="s">
        <v>1679</v>
      </c>
      <c r="H67" s="142">
        <v>536</v>
      </c>
      <c r="I67" s="142"/>
      <c r="J67" s="155"/>
      <c r="K67" s="155"/>
      <c r="L67" s="155"/>
      <c r="M67" s="155"/>
      <c r="N67" s="136">
        <f t="shared" si="0"/>
        <v>0</v>
      </c>
      <c r="O67" s="65"/>
    </row>
    <row r="68" spans="1:15" s="325" customFormat="1" ht="15.75">
      <c r="A68" s="318">
        <f>SUBTOTAL(3,$D$12:D68)</f>
        <v>57</v>
      </c>
      <c r="B68" s="319">
        <v>79</v>
      </c>
      <c r="C68" s="329" t="s">
        <v>1702</v>
      </c>
      <c r="D68" s="320" t="s">
        <v>1652</v>
      </c>
      <c r="E68" s="320" t="s">
        <v>1686</v>
      </c>
      <c r="F68" s="330" t="s">
        <v>1639</v>
      </c>
      <c r="G68" s="330" t="s">
        <v>1647</v>
      </c>
      <c r="H68" s="322">
        <v>2300</v>
      </c>
      <c r="I68" s="322"/>
      <c r="J68" s="323"/>
      <c r="K68" s="323"/>
      <c r="L68" s="323"/>
      <c r="M68" s="323"/>
      <c r="N68" s="324">
        <f t="shared" si="0"/>
        <v>0</v>
      </c>
      <c r="O68" s="321"/>
    </row>
    <row r="69" spans="1:15" ht="15.75">
      <c r="A69" s="160">
        <f>SUBTOTAL(3,$D$12:D69)</f>
        <v>58</v>
      </c>
      <c r="B69" s="171">
        <v>80</v>
      </c>
      <c r="C69" s="60" t="s">
        <v>1702</v>
      </c>
      <c r="D69" s="64" t="s">
        <v>1652</v>
      </c>
      <c r="E69" s="64" t="s">
        <v>1686</v>
      </c>
      <c r="F69" s="61" t="s">
        <v>1638</v>
      </c>
      <c r="G69" s="77" t="s">
        <v>1647</v>
      </c>
      <c r="H69" s="142">
        <v>1428</v>
      </c>
      <c r="I69" s="142"/>
      <c r="J69" s="155"/>
      <c r="K69" s="155"/>
      <c r="L69" s="155"/>
      <c r="M69" s="155"/>
      <c r="N69" s="136">
        <f t="shared" si="0"/>
        <v>0</v>
      </c>
      <c r="O69" s="65"/>
    </row>
    <row r="70" spans="1:15" ht="15.75">
      <c r="A70" s="160">
        <f>SUBTOTAL(3,$D$12:D70)</f>
        <v>59</v>
      </c>
      <c r="B70" s="171">
        <v>81</v>
      </c>
      <c r="C70" s="60" t="s">
        <v>1702</v>
      </c>
      <c r="D70" s="64" t="s">
        <v>1652</v>
      </c>
      <c r="E70" s="64" t="s">
        <v>1686</v>
      </c>
      <c r="F70" s="61" t="s">
        <v>618</v>
      </c>
      <c r="G70" s="61" t="s">
        <v>1647</v>
      </c>
      <c r="H70" s="142">
        <v>478</v>
      </c>
      <c r="I70" s="142"/>
      <c r="J70" s="155"/>
      <c r="K70" s="155"/>
      <c r="L70" s="155"/>
      <c r="M70" s="155"/>
      <c r="N70" s="136">
        <f t="shared" si="0"/>
        <v>0</v>
      </c>
      <c r="O70" s="65"/>
    </row>
    <row r="71" spans="1:15" ht="15.75">
      <c r="A71" s="160">
        <f>SUBTOTAL(3,$D$12:D71)</f>
        <v>60</v>
      </c>
      <c r="B71" s="171">
        <v>83</v>
      </c>
      <c r="C71" s="60" t="s">
        <v>1702</v>
      </c>
      <c r="D71" s="64" t="s">
        <v>1652</v>
      </c>
      <c r="E71" s="64" t="s">
        <v>1686</v>
      </c>
      <c r="F71" s="61" t="s">
        <v>619</v>
      </c>
      <c r="G71" s="61" t="s">
        <v>1647</v>
      </c>
      <c r="H71" s="142">
        <v>1449</v>
      </c>
      <c r="I71" s="142"/>
      <c r="J71" s="155"/>
      <c r="K71" s="155"/>
      <c r="L71" s="155"/>
      <c r="M71" s="155"/>
      <c r="N71" s="136">
        <f t="shared" si="0"/>
        <v>0</v>
      </c>
      <c r="O71" s="65"/>
    </row>
    <row r="72" spans="1:15" s="437" customFormat="1" ht="31.5">
      <c r="A72" s="427">
        <f>SUBTOTAL(3,$D$12:D72)</f>
        <v>61</v>
      </c>
      <c r="B72" s="428">
        <v>84</v>
      </c>
      <c r="C72" s="429" t="s">
        <v>98</v>
      </c>
      <c r="D72" s="430" t="s">
        <v>95</v>
      </c>
      <c r="E72" s="430" t="s">
        <v>96</v>
      </c>
      <c r="F72" s="431" t="s">
        <v>618</v>
      </c>
      <c r="G72" s="432" t="s">
        <v>1685</v>
      </c>
      <c r="H72" s="433">
        <v>20000</v>
      </c>
      <c r="I72" s="434"/>
      <c r="J72" s="434"/>
      <c r="K72" s="435"/>
      <c r="L72" s="434"/>
      <c r="M72" s="436"/>
      <c r="N72" s="434">
        <f t="shared" si="0"/>
        <v>0</v>
      </c>
      <c r="O72" s="464"/>
    </row>
    <row r="73" spans="1:15" s="448" customFormat="1" ht="31.5">
      <c r="A73" s="438">
        <f>SUBTOTAL(3,$D$12:D73)</f>
        <v>62</v>
      </c>
      <c r="B73" s="439">
        <v>85</v>
      </c>
      <c r="C73" s="440" t="s">
        <v>98</v>
      </c>
      <c r="D73" s="441" t="s">
        <v>97</v>
      </c>
      <c r="E73" s="441" t="s">
        <v>612</v>
      </c>
      <c r="F73" s="442" t="s">
        <v>1638</v>
      </c>
      <c r="G73" s="442" t="s">
        <v>479</v>
      </c>
      <c r="H73" s="443">
        <v>35000</v>
      </c>
      <c r="I73" s="444"/>
      <c r="J73" s="444"/>
      <c r="K73" s="445"/>
      <c r="L73" s="444"/>
      <c r="M73" s="446"/>
      <c r="N73" s="444">
        <f t="shared" si="0"/>
        <v>0</v>
      </c>
      <c r="O73" s="447"/>
    </row>
    <row r="74" spans="1:15" s="460" customFormat="1" ht="57" customHeight="1">
      <c r="A74" s="449">
        <f>SUBTOTAL(3,$D$12:D74)</f>
        <v>63</v>
      </c>
      <c r="B74" s="450">
        <v>89</v>
      </c>
      <c r="C74" s="451" t="s">
        <v>98</v>
      </c>
      <c r="D74" s="452" t="s">
        <v>1513</v>
      </c>
      <c r="E74" s="452" t="s">
        <v>1092</v>
      </c>
      <c r="F74" s="453" t="s">
        <v>618</v>
      </c>
      <c r="G74" s="454" t="s">
        <v>1647</v>
      </c>
      <c r="H74" s="455">
        <v>8400</v>
      </c>
      <c r="I74" s="456"/>
      <c r="J74" s="456"/>
      <c r="K74" s="456"/>
      <c r="L74" s="456"/>
      <c r="M74" s="457"/>
      <c r="N74" s="458">
        <f t="shared" si="0"/>
        <v>0</v>
      </c>
      <c r="O74" s="459"/>
    </row>
    <row r="75" spans="1:15" s="448" customFormat="1" ht="31.5">
      <c r="A75" s="438">
        <f>SUBTOTAL(3,$D$12:D75)</f>
        <v>64</v>
      </c>
      <c r="B75" s="439">
        <v>90</v>
      </c>
      <c r="C75" s="461" t="s">
        <v>1593</v>
      </c>
      <c r="D75" s="441" t="s">
        <v>1708</v>
      </c>
      <c r="E75" s="441" t="s">
        <v>1655</v>
      </c>
      <c r="F75" s="442" t="s">
        <v>618</v>
      </c>
      <c r="G75" s="442" t="s">
        <v>1647</v>
      </c>
      <c r="H75" s="462">
        <v>1974</v>
      </c>
      <c r="I75" s="462"/>
      <c r="J75" s="446"/>
      <c r="K75" s="446"/>
      <c r="L75" s="446"/>
      <c r="M75" s="446"/>
      <c r="N75" s="444">
        <f t="shared" si="0"/>
        <v>0</v>
      </c>
      <c r="O75" s="447"/>
    </row>
    <row r="76" spans="1:15" s="448" customFormat="1" ht="31.5">
      <c r="A76" s="438">
        <f>SUBTOTAL(3,$D$12:D76)</f>
        <v>65</v>
      </c>
      <c r="B76" s="439">
        <v>91</v>
      </c>
      <c r="C76" s="461" t="s">
        <v>1593</v>
      </c>
      <c r="D76" s="441" t="s">
        <v>1706</v>
      </c>
      <c r="E76" s="441" t="s">
        <v>1724</v>
      </c>
      <c r="F76" s="442" t="s">
        <v>618</v>
      </c>
      <c r="G76" s="442" t="s">
        <v>1679</v>
      </c>
      <c r="H76" s="462">
        <v>1470</v>
      </c>
      <c r="I76" s="462"/>
      <c r="J76" s="446"/>
      <c r="K76" s="446"/>
      <c r="L76" s="446"/>
      <c r="M76" s="446"/>
      <c r="N76" s="444">
        <f aca="true" t="shared" si="1" ref="N76:N139">M76*H76</f>
        <v>0</v>
      </c>
      <c r="O76" s="447"/>
    </row>
    <row r="77" spans="1:15" s="448" customFormat="1" ht="31.5">
      <c r="A77" s="438">
        <f>SUBTOTAL(3,$D$12:D77)</f>
        <v>66</v>
      </c>
      <c r="B77" s="439">
        <v>92</v>
      </c>
      <c r="C77" s="461" t="s">
        <v>1593</v>
      </c>
      <c r="D77" s="441" t="s">
        <v>1706</v>
      </c>
      <c r="E77" s="441" t="s">
        <v>1724</v>
      </c>
      <c r="F77" s="463" t="s">
        <v>619</v>
      </c>
      <c r="G77" s="442" t="s">
        <v>1679</v>
      </c>
      <c r="H77" s="462">
        <v>3339</v>
      </c>
      <c r="I77" s="462"/>
      <c r="J77" s="446"/>
      <c r="K77" s="446"/>
      <c r="L77" s="446"/>
      <c r="M77" s="446"/>
      <c r="N77" s="444">
        <f t="shared" si="1"/>
        <v>0</v>
      </c>
      <c r="O77" s="447"/>
    </row>
    <row r="78" spans="1:15" s="375" customFormat="1" ht="31.5">
      <c r="A78" s="365">
        <f>SUBTOTAL(3,$D$12:D78)</f>
        <v>67</v>
      </c>
      <c r="B78" s="366">
        <v>96</v>
      </c>
      <c r="C78" s="471" t="s">
        <v>497</v>
      </c>
      <c r="D78" s="368" t="s">
        <v>534</v>
      </c>
      <c r="E78" s="368" t="s">
        <v>613</v>
      </c>
      <c r="F78" s="369" t="s">
        <v>1638</v>
      </c>
      <c r="G78" s="472" t="s">
        <v>1647</v>
      </c>
      <c r="H78" s="371">
        <v>2900</v>
      </c>
      <c r="I78" s="371"/>
      <c r="J78" s="372"/>
      <c r="K78" s="372"/>
      <c r="L78" s="372"/>
      <c r="M78" s="372"/>
      <c r="N78" s="373">
        <f t="shared" si="1"/>
        <v>0</v>
      </c>
      <c r="O78" s="374" t="s">
        <v>2314</v>
      </c>
    </row>
    <row r="79" spans="1:15" s="375" customFormat="1" ht="31.5">
      <c r="A79" s="365">
        <f>SUBTOTAL(3,$D$12:D79)</f>
        <v>68</v>
      </c>
      <c r="B79" s="366">
        <v>97</v>
      </c>
      <c r="C79" s="471" t="s">
        <v>497</v>
      </c>
      <c r="D79" s="368" t="s">
        <v>534</v>
      </c>
      <c r="E79" s="368" t="s">
        <v>1655</v>
      </c>
      <c r="F79" s="369" t="s">
        <v>618</v>
      </c>
      <c r="G79" s="472" t="s">
        <v>1647</v>
      </c>
      <c r="H79" s="371">
        <v>1899</v>
      </c>
      <c r="I79" s="371"/>
      <c r="J79" s="372"/>
      <c r="K79" s="372"/>
      <c r="L79" s="372"/>
      <c r="M79" s="372"/>
      <c r="N79" s="373">
        <f t="shared" si="1"/>
        <v>0</v>
      </c>
      <c r="O79" s="374" t="s">
        <v>2314</v>
      </c>
    </row>
    <row r="80" spans="1:15" s="375" customFormat="1" ht="31.5">
      <c r="A80" s="365">
        <f>SUBTOTAL(3,$D$12:D80)</f>
        <v>69</v>
      </c>
      <c r="B80" s="366">
        <v>98</v>
      </c>
      <c r="C80" s="471" t="s">
        <v>497</v>
      </c>
      <c r="D80" s="368" t="s">
        <v>498</v>
      </c>
      <c r="E80" s="368" t="s">
        <v>1655</v>
      </c>
      <c r="F80" s="369" t="s">
        <v>618</v>
      </c>
      <c r="G80" s="472" t="s">
        <v>1647</v>
      </c>
      <c r="H80" s="371">
        <v>2180</v>
      </c>
      <c r="I80" s="371"/>
      <c r="J80" s="372"/>
      <c r="K80" s="372"/>
      <c r="L80" s="372"/>
      <c r="M80" s="372"/>
      <c r="N80" s="373">
        <f t="shared" si="1"/>
        <v>0</v>
      </c>
      <c r="O80" s="374" t="s">
        <v>2314</v>
      </c>
    </row>
    <row r="81" spans="1:15" s="375" customFormat="1" ht="31.5">
      <c r="A81" s="365">
        <f>SUBTOTAL(3,$D$12:D81)</f>
        <v>70</v>
      </c>
      <c r="B81" s="366">
        <v>99</v>
      </c>
      <c r="C81" s="392" t="s">
        <v>499</v>
      </c>
      <c r="D81" s="368" t="s">
        <v>500</v>
      </c>
      <c r="E81" s="368" t="s">
        <v>1655</v>
      </c>
      <c r="F81" s="378" t="s">
        <v>618</v>
      </c>
      <c r="G81" s="378" t="s">
        <v>1647</v>
      </c>
      <c r="H81" s="371">
        <v>2625</v>
      </c>
      <c r="I81" s="371"/>
      <c r="J81" s="372"/>
      <c r="K81" s="372"/>
      <c r="L81" s="372"/>
      <c r="M81" s="372"/>
      <c r="N81" s="373">
        <f t="shared" si="1"/>
        <v>0</v>
      </c>
      <c r="O81" s="374" t="s">
        <v>2314</v>
      </c>
    </row>
    <row r="82" spans="1:15" ht="31.5">
      <c r="A82" s="160">
        <f>SUBTOTAL(3,$D$12:D82)</f>
        <v>71</v>
      </c>
      <c r="B82" s="171">
        <v>100</v>
      </c>
      <c r="C82" s="60" t="s">
        <v>99</v>
      </c>
      <c r="D82" s="64" t="s">
        <v>1705</v>
      </c>
      <c r="E82" s="64" t="s">
        <v>1724</v>
      </c>
      <c r="F82" s="61" t="s">
        <v>618</v>
      </c>
      <c r="G82" s="61" t="s">
        <v>1679</v>
      </c>
      <c r="H82" s="142">
        <v>4280</v>
      </c>
      <c r="I82" s="142"/>
      <c r="J82" s="155"/>
      <c r="K82" s="155"/>
      <c r="L82" s="155"/>
      <c r="M82" s="155"/>
      <c r="N82" s="136">
        <f t="shared" si="1"/>
        <v>0</v>
      </c>
      <c r="O82" s="65"/>
    </row>
    <row r="83" spans="1:15" ht="31.5">
      <c r="A83" s="160">
        <f>SUBTOTAL(3,$D$12:D83)</f>
        <v>72</v>
      </c>
      <c r="B83" s="171">
        <v>104</v>
      </c>
      <c r="C83" s="60" t="s">
        <v>99</v>
      </c>
      <c r="D83" s="64" t="s">
        <v>875</v>
      </c>
      <c r="E83" s="64" t="s">
        <v>612</v>
      </c>
      <c r="F83" s="61" t="s">
        <v>618</v>
      </c>
      <c r="G83" s="61" t="s">
        <v>1685</v>
      </c>
      <c r="H83" s="142">
        <v>44940</v>
      </c>
      <c r="I83" s="142"/>
      <c r="J83" s="155"/>
      <c r="K83" s="155"/>
      <c r="L83" s="155"/>
      <c r="M83" s="155"/>
      <c r="N83" s="136">
        <f t="shared" si="1"/>
        <v>0</v>
      </c>
      <c r="O83" s="65"/>
    </row>
    <row r="84" spans="1:15" ht="31.5">
      <c r="A84" s="160">
        <f>SUBTOTAL(3,$D$12:D84)</f>
        <v>73</v>
      </c>
      <c r="B84" s="171">
        <v>106</v>
      </c>
      <c r="C84" s="82" t="s">
        <v>502</v>
      </c>
      <c r="D84" s="64" t="s">
        <v>498</v>
      </c>
      <c r="E84" s="64" t="s">
        <v>612</v>
      </c>
      <c r="F84" s="65" t="s">
        <v>618</v>
      </c>
      <c r="G84" s="61" t="s">
        <v>1685</v>
      </c>
      <c r="H84" s="142">
        <v>14500</v>
      </c>
      <c r="I84" s="142"/>
      <c r="J84" s="155"/>
      <c r="K84" s="155"/>
      <c r="L84" s="155"/>
      <c r="M84" s="155"/>
      <c r="N84" s="136">
        <f t="shared" si="1"/>
        <v>0</v>
      </c>
      <c r="O84" s="65"/>
    </row>
    <row r="85" spans="1:15" ht="31.5">
      <c r="A85" s="160">
        <f>SUBTOTAL(3,$D$12:D85)</f>
        <v>74</v>
      </c>
      <c r="B85" s="171">
        <v>107</v>
      </c>
      <c r="C85" s="82" t="s">
        <v>502</v>
      </c>
      <c r="D85" s="64" t="s">
        <v>875</v>
      </c>
      <c r="E85" s="64" t="s">
        <v>612</v>
      </c>
      <c r="F85" s="77" t="s">
        <v>1639</v>
      </c>
      <c r="G85" s="61" t="s">
        <v>1685</v>
      </c>
      <c r="H85" s="142">
        <v>62000</v>
      </c>
      <c r="I85" s="142"/>
      <c r="J85" s="155"/>
      <c r="K85" s="155"/>
      <c r="L85" s="155"/>
      <c r="M85" s="155"/>
      <c r="N85" s="136">
        <f t="shared" si="1"/>
        <v>0</v>
      </c>
      <c r="O85" s="65"/>
    </row>
    <row r="86" spans="1:15" ht="31.5">
      <c r="A86" s="160">
        <f>SUBTOTAL(3,$D$12:D86)</f>
        <v>75</v>
      </c>
      <c r="B86" s="171">
        <v>108</v>
      </c>
      <c r="C86" s="108" t="s">
        <v>502</v>
      </c>
      <c r="D86" s="64" t="s">
        <v>875</v>
      </c>
      <c r="E86" s="64" t="s">
        <v>612</v>
      </c>
      <c r="F86" s="63" t="s">
        <v>1638</v>
      </c>
      <c r="G86" s="63" t="s">
        <v>1685</v>
      </c>
      <c r="H86" s="189">
        <v>42000</v>
      </c>
      <c r="I86" s="189"/>
      <c r="J86" s="136"/>
      <c r="K86" s="144"/>
      <c r="L86" s="136"/>
      <c r="M86" s="155"/>
      <c r="N86" s="136">
        <f t="shared" si="1"/>
        <v>0</v>
      </c>
      <c r="O86" s="65"/>
    </row>
    <row r="87" spans="1:15" ht="31.5">
      <c r="A87" s="160">
        <f>SUBTOTAL(3,$D$12:D87)</f>
        <v>76</v>
      </c>
      <c r="B87" s="171">
        <v>109</v>
      </c>
      <c r="C87" s="83" t="s">
        <v>502</v>
      </c>
      <c r="D87" s="64" t="s">
        <v>546</v>
      </c>
      <c r="E87" s="64" t="s">
        <v>612</v>
      </c>
      <c r="F87" s="84" t="s">
        <v>1638</v>
      </c>
      <c r="G87" s="63" t="s">
        <v>1685</v>
      </c>
      <c r="H87" s="142">
        <v>84000</v>
      </c>
      <c r="I87" s="142"/>
      <c r="J87" s="155"/>
      <c r="K87" s="155"/>
      <c r="L87" s="155"/>
      <c r="M87" s="155"/>
      <c r="N87" s="136">
        <f t="shared" si="1"/>
        <v>0</v>
      </c>
      <c r="O87" s="65"/>
    </row>
    <row r="88" spans="1:15" ht="31.5">
      <c r="A88" s="160">
        <f>SUBTOTAL(3,$D$12:D88)</f>
        <v>77</v>
      </c>
      <c r="B88" s="171">
        <v>110</v>
      </c>
      <c r="C88" s="193" t="s">
        <v>502</v>
      </c>
      <c r="D88" s="64" t="s">
        <v>546</v>
      </c>
      <c r="E88" s="64" t="s">
        <v>612</v>
      </c>
      <c r="F88" s="194" t="s">
        <v>618</v>
      </c>
      <c r="G88" s="195" t="s">
        <v>1685</v>
      </c>
      <c r="H88" s="196">
        <v>55000</v>
      </c>
      <c r="I88" s="136"/>
      <c r="J88" s="136"/>
      <c r="K88" s="144"/>
      <c r="L88" s="136"/>
      <c r="M88" s="155"/>
      <c r="N88" s="136">
        <f t="shared" si="1"/>
        <v>0</v>
      </c>
      <c r="O88" s="65"/>
    </row>
    <row r="89" spans="1:15" ht="15.75">
      <c r="A89" s="160">
        <f>SUBTOTAL(3,$D$12:D89)</f>
        <v>78</v>
      </c>
      <c r="B89" s="171">
        <v>112</v>
      </c>
      <c r="C89" s="60" t="s">
        <v>504</v>
      </c>
      <c r="D89" s="64" t="s">
        <v>505</v>
      </c>
      <c r="E89" s="64" t="s">
        <v>876</v>
      </c>
      <c r="F89" s="61" t="s">
        <v>618</v>
      </c>
      <c r="G89" s="61" t="s">
        <v>1685</v>
      </c>
      <c r="H89" s="142">
        <v>10500</v>
      </c>
      <c r="I89" s="142"/>
      <c r="J89" s="155"/>
      <c r="K89" s="155"/>
      <c r="L89" s="155"/>
      <c r="M89" s="155"/>
      <c r="N89" s="136">
        <f t="shared" si="1"/>
        <v>0</v>
      </c>
      <c r="O89" s="65"/>
    </row>
    <row r="90" spans="1:15" ht="15.75">
      <c r="A90" s="160">
        <f>SUBTOTAL(3,$D$12:D90)</f>
        <v>79</v>
      </c>
      <c r="B90" s="171">
        <v>113</v>
      </c>
      <c r="C90" s="60" t="s">
        <v>506</v>
      </c>
      <c r="D90" s="64" t="s">
        <v>1645</v>
      </c>
      <c r="E90" s="64" t="s">
        <v>1646</v>
      </c>
      <c r="F90" s="61" t="s">
        <v>619</v>
      </c>
      <c r="G90" s="61" t="s">
        <v>1647</v>
      </c>
      <c r="H90" s="142">
        <v>1100</v>
      </c>
      <c r="I90" s="142"/>
      <c r="J90" s="155"/>
      <c r="K90" s="155"/>
      <c r="L90" s="155"/>
      <c r="M90" s="155"/>
      <c r="N90" s="136">
        <f t="shared" si="1"/>
        <v>0</v>
      </c>
      <c r="O90" s="65"/>
    </row>
    <row r="91" spans="1:15" ht="31.5">
      <c r="A91" s="160">
        <f>SUBTOTAL(3,$D$12:D91)</f>
        <v>80</v>
      </c>
      <c r="B91" s="171">
        <v>114</v>
      </c>
      <c r="C91" s="108" t="s">
        <v>507</v>
      </c>
      <c r="D91" s="64" t="s">
        <v>1673</v>
      </c>
      <c r="E91" s="64" t="s">
        <v>1655</v>
      </c>
      <c r="F91" s="63" t="s">
        <v>1639</v>
      </c>
      <c r="G91" s="63" t="s">
        <v>1647</v>
      </c>
      <c r="H91" s="189">
        <v>3750</v>
      </c>
      <c r="I91" s="189"/>
      <c r="J91" s="136"/>
      <c r="K91" s="144"/>
      <c r="L91" s="136"/>
      <c r="M91" s="155"/>
      <c r="N91" s="136">
        <f t="shared" si="1"/>
        <v>0</v>
      </c>
      <c r="O91" s="65"/>
    </row>
    <row r="92" spans="1:15" ht="31.5">
      <c r="A92" s="160">
        <f>SUBTOTAL(3,$D$12:D92)</f>
        <v>81</v>
      </c>
      <c r="B92" s="171">
        <v>115</v>
      </c>
      <c r="C92" s="60" t="s">
        <v>507</v>
      </c>
      <c r="D92" s="64" t="s">
        <v>1673</v>
      </c>
      <c r="E92" s="64" t="s">
        <v>1655</v>
      </c>
      <c r="F92" s="69" t="s">
        <v>1638</v>
      </c>
      <c r="G92" s="61" t="s">
        <v>1647</v>
      </c>
      <c r="H92" s="142">
        <v>1120</v>
      </c>
      <c r="I92" s="142"/>
      <c r="J92" s="155"/>
      <c r="K92" s="155"/>
      <c r="L92" s="155"/>
      <c r="M92" s="155"/>
      <c r="N92" s="136">
        <f t="shared" si="1"/>
        <v>0</v>
      </c>
      <c r="O92" s="65"/>
    </row>
    <row r="93" spans="1:15" ht="31.5">
      <c r="A93" s="160">
        <f>SUBTOTAL(3,$D$12:D93)</f>
        <v>82</v>
      </c>
      <c r="B93" s="171">
        <v>116</v>
      </c>
      <c r="C93" s="60" t="s">
        <v>507</v>
      </c>
      <c r="D93" s="64" t="s">
        <v>1673</v>
      </c>
      <c r="E93" s="64" t="s">
        <v>1655</v>
      </c>
      <c r="F93" s="61" t="s">
        <v>618</v>
      </c>
      <c r="G93" s="61" t="s">
        <v>1647</v>
      </c>
      <c r="H93" s="142">
        <v>210</v>
      </c>
      <c r="I93" s="142"/>
      <c r="J93" s="155"/>
      <c r="K93" s="155"/>
      <c r="L93" s="155"/>
      <c r="M93" s="155"/>
      <c r="N93" s="136">
        <f t="shared" si="1"/>
        <v>0</v>
      </c>
      <c r="O93" s="65"/>
    </row>
    <row r="94" spans="1:15" ht="31.5">
      <c r="A94" s="160">
        <f>SUBTOTAL(3,$D$12:D94)</f>
        <v>83</v>
      </c>
      <c r="B94" s="171">
        <v>117</v>
      </c>
      <c r="C94" s="60" t="s">
        <v>507</v>
      </c>
      <c r="D94" s="64" t="s">
        <v>1670</v>
      </c>
      <c r="E94" s="64" t="s">
        <v>508</v>
      </c>
      <c r="F94" s="69" t="s">
        <v>619</v>
      </c>
      <c r="G94" s="61" t="s">
        <v>1647</v>
      </c>
      <c r="H94" s="143">
        <v>2400</v>
      </c>
      <c r="I94" s="142"/>
      <c r="J94" s="136"/>
      <c r="K94" s="136"/>
      <c r="L94" s="136"/>
      <c r="M94" s="155"/>
      <c r="N94" s="136">
        <f t="shared" si="1"/>
        <v>0</v>
      </c>
      <c r="O94" s="65"/>
    </row>
    <row r="95" spans="1:15" s="325" customFormat="1" ht="31.5">
      <c r="A95" s="318">
        <f>SUBTOTAL(3,$D$12:D95)</f>
        <v>84</v>
      </c>
      <c r="B95" s="319">
        <v>118</v>
      </c>
      <c r="C95" s="335" t="s">
        <v>509</v>
      </c>
      <c r="D95" s="320" t="s">
        <v>510</v>
      </c>
      <c r="E95" s="320" t="s">
        <v>1655</v>
      </c>
      <c r="F95" s="330" t="s">
        <v>1668</v>
      </c>
      <c r="G95" s="336" t="s">
        <v>1647</v>
      </c>
      <c r="H95" s="322">
        <v>4600</v>
      </c>
      <c r="I95" s="322"/>
      <c r="J95" s="323"/>
      <c r="K95" s="323"/>
      <c r="L95" s="323"/>
      <c r="M95" s="323"/>
      <c r="N95" s="324">
        <f t="shared" si="1"/>
        <v>0</v>
      </c>
      <c r="O95" s="321"/>
    </row>
    <row r="96" spans="1:15" ht="31.5">
      <c r="A96" s="160">
        <f>SUBTOTAL(3,$D$12:D96)</f>
        <v>85</v>
      </c>
      <c r="B96" s="171">
        <v>119</v>
      </c>
      <c r="C96" s="108" t="s">
        <v>690</v>
      </c>
      <c r="D96" s="64" t="s">
        <v>1537</v>
      </c>
      <c r="E96" s="64" t="s">
        <v>2042</v>
      </c>
      <c r="F96" s="63" t="s">
        <v>1639</v>
      </c>
      <c r="G96" s="63" t="s">
        <v>1685</v>
      </c>
      <c r="H96" s="189">
        <v>1790000</v>
      </c>
      <c r="I96" s="189"/>
      <c r="J96" s="136"/>
      <c r="K96" s="144"/>
      <c r="L96" s="136"/>
      <c r="M96" s="155"/>
      <c r="N96" s="136">
        <f t="shared" si="1"/>
        <v>0</v>
      </c>
      <c r="O96" s="65"/>
    </row>
    <row r="97" spans="1:15" ht="31.5">
      <c r="A97" s="160">
        <f>SUBTOTAL(3,$D$12:D97)</f>
        <v>86</v>
      </c>
      <c r="B97" s="171">
        <v>120</v>
      </c>
      <c r="C97" s="64" t="s">
        <v>540</v>
      </c>
      <c r="D97" s="64" t="s">
        <v>1561</v>
      </c>
      <c r="E97" s="64" t="s">
        <v>2035</v>
      </c>
      <c r="F97" s="69" t="s">
        <v>1639</v>
      </c>
      <c r="G97" s="63" t="s">
        <v>1653</v>
      </c>
      <c r="H97" s="142">
        <v>45000</v>
      </c>
      <c r="I97" s="142"/>
      <c r="J97" s="155"/>
      <c r="K97" s="155"/>
      <c r="L97" s="155"/>
      <c r="M97" s="155"/>
      <c r="N97" s="136">
        <f t="shared" si="1"/>
        <v>0</v>
      </c>
      <c r="O97" s="65"/>
    </row>
    <row r="98" spans="1:15" ht="31.5">
      <c r="A98" s="160">
        <f>SUBTOTAL(3,$D$12:D98)</f>
        <v>87</v>
      </c>
      <c r="B98" s="171">
        <v>121</v>
      </c>
      <c r="C98" s="60" t="s">
        <v>511</v>
      </c>
      <c r="D98" s="64" t="s">
        <v>512</v>
      </c>
      <c r="E98" s="64" t="s">
        <v>2035</v>
      </c>
      <c r="F98" s="61" t="s">
        <v>618</v>
      </c>
      <c r="G98" s="63" t="s">
        <v>1653</v>
      </c>
      <c r="H98" s="142">
        <v>500</v>
      </c>
      <c r="I98" s="142"/>
      <c r="J98" s="155"/>
      <c r="K98" s="155"/>
      <c r="L98" s="155"/>
      <c r="M98" s="155"/>
      <c r="N98" s="136">
        <f t="shared" si="1"/>
        <v>0</v>
      </c>
      <c r="O98" s="65"/>
    </row>
    <row r="99" spans="1:15" ht="137.25" customHeight="1">
      <c r="A99" s="160">
        <f>SUBTOTAL(3,$D$12:D99)</f>
        <v>88</v>
      </c>
      <c r="B99" s="171">
        <v>122</v>
      </c>
      <c r="C99" s="86" t="s">
        <v>513</v>
      </c>
      <c r="D99" s="64" t="s">
        <v>877</v>
      </c>
      <c r="E99" s="64" t="s">
        <v>1724</v>
      </c>
      <c r="F99" s="69" t="s">
        <v>618</v>
      </c>
      <c r="G99" s="61" t="s">
        <v>1679</v>
      </c>
      <c r="H99" s="142">
        <v>1197</v>
      </c>
      <c r="I99" s="142"/>
      <c r="J99" s="155"/>
      <c r="K99" s="155"/>
      <c r="L99" s="155"/>
      <c r="M99" s="155"/>
      <c r="N99" s="136">
        <f t="shared" si="1"/>
        <v>0</v>
      </c>
      <c r="O99" s="65"/>
    </row>
    <row r="100" spans="1:15" ht="15.75">
      <c r="A100" s="160">
        <f>SUBTOTAL(3,$D$12:D100)</f>
        <v>89</v>
      </c>
      <c r="B100" s="171">
        <v>123</v>
      </c>
      <c r="C100" s="108" t="s">
        <v>1514</v>
      </c>
      <c r="D100" s="64" t="s">
        <v>1422</v>
      </c>
      <c r="E100" s="64" t="s">
        <v>1909</v>
      </c>
      <c r="F100" s="63" t="s">
        <v>618</v>
      </c>
      <c r="G100" s="63" t="s">
        <v>1647</v>
      </c>
      <c r="H100" s="189">
        <v>7000</v>
      </c>
      <c r="I100" s="189"/>
      <c r="J100" s="136"/>
      <c r="K100" s="144"/>
      <c r="L100" s="136"/>
      <c r="M100" s="155"/>
      <c r="N100" s="136">
        <f t="shared" si="1"/>
        <v>0</v>
      </c>
      <c r="O100" s="65"/>
    </row>
    <row r="101" spans="1:15" ht="31.5">
      <c r="A101" s="160">
        <f>SUBTOTAL(3,$D$12:D101)</f>
        <v>90</v>
      </c>
      <c r="B101" s="171">
        <v>124</v>
      </c>
      <c r="C101" s="87" t="s">
        <v>514</v>
      </c>
      <c r="D101" s="64" t="s">
        <v>515</v>
      </c>
      <c r="E101" s="64" t="s">
        <v>1724</v>
      </c>
      <c r="F101" s="69" t="s">
        <v>1638</v>
      </c>
      <c r="G101" s="63" t="s">
        <v>723</v>
      </c>
      <c r="H101" s="142">
        <v>48500</v>
      </c>
      <c r="I101" s="142"/>
      <c r="J101" s="155"/>
      <c r="K101" s="155"/>
      <c r="L101" s="155"/>
      <c r="M101" s="155"/>
      <c r="N101" s="136">
        <f t="shared" si="1"/>
        <v>0</v>
      </c>
      <c r="O101" s="65"/>
    </row>
    <row r="102" spans="1:15" ht="31.5">
      <c r="A102" s="160">
        <f>SUBTOTAL(3,$D$12:D102)</f>
        <v>91</v>
      </c>
      <c r="B102" s="171">
        <v>125</v>
      </c>
      <c r="C102" s="60" t="s">
        <v>514</v>
      </c>
      <c r="D102" s="64" t="s">
        <v>515</v>
      </c>
      <c r="E102" s="64" t="s">
        <v>1724</v>
      </c>
      <c r="F102" s="69" t="s">
        <v>619</v>
      </c>
      <c r="G102" s="63" t="s">
        <v>723</v>
      </c>
      <c r="H102" s="142">
        <v>70980</v>
      </c>
      <c r="I102" s="142"/>
      <c r="J102" s="155"/>
      <c r="K102" s="155"/>
      <c r="L102" s="155"/>
      <c r="M102" s="155"/>
      <c r="N102" s="136">
        <f t="shared" si="1"/>
        <v>0</v>
      </c>
      <c r="O102" s="65"/>
    </row>
    <row r="103" spans="1:15" ht="31.5">
      <c r="A103" s="160">
        <f>SUBTOTAL(3,$D$12:D103)</f>
        <v>92</v>
      </c>
      <c r="B103" s="171">
        <v>127</v>
      </c>
      <c r="C103" s="60" t="s">
        <v>514</v>
      </c>
      <c r="D103" s="64" t="s">
        <v>1658</v>
      </c>
      <c r="E103" s="64" t="s">
        <v>1724</v>
      </c>
      <c r="F103" s="69" t="s">
        <v>619</v>
      </c>
      <c r="G103" s="61" t="s">
        <v>1679</v>
      </c>
      <c r="H103" s="142">
        <v>1800</v>
      </c>
      <c r="I103" s="142"/>
      <c r="J103" s="155"/>
      <c r="K103" s="155"/>
      <c r="L103" s="155"/>
      <c r="M103" s="155"/>
      <c r="N103" s="136">
        <f t="shared" si="1"/>
        <v>0</v>
      </c>
      <c r="O103" s="65"/>
    </row>
    <row r="104" spans="1:15" ht="15.75">
      <c r="A104" s="160">
        <f>SUBTOTAL(3,$D$12:D104)</f>
        <v>93</v>
      </c>
      <c r="B104" s="171">
        <v>129</v>
      </c>
      <c r="C104" s="60" t="s">
        <v>514</v>
      </c>
      <c r="D104" s="64" t="s">
        <v>1704</v>
      </c>
      <c r="E104" s="64" t="s">
        <v>1686</v>
      </c>
      <c r="F104" s="61" t="s">
        <v>618</v>
      </c>
      <c r="G104" s="61" t="s">
        <v>1647</v>
      </c>
      <c r="H104" s="142">
        <v>1779</v>
      </c>
      <c r="I104" s="142"/>
      <c r="J104" s="155"/>
      <c r="K104" s="155"/>
      <c r="L104" s="155"/>
      <c r="M104" s="155"/>
      <c r="N104" s="136">
        <f t="shared" si="1"/>
        <v>0</v>
      </c>
      <c r="O104" s="65"/>
    </row>
    <row r="105" spans="1:15" ht="31.5">
      <c r="A105" s="160">
        <f>SUBTOTAL(3,$D$12:D105)</f>
        <v>94</v>
      </c>
      <c r="B105" s="171">
        <v>131</v>
      </c>
      <c r="C105" s="60" t="s">
        <v>514</v>
      </c>
      <c r="D105" s="64" t="s">
        <v>1652</v>
      </c>
      <c r="E105" s="64" t="s">
        <v>1655</v>
      </c>
      <c r="F105" s="69" t="s">
        <v>619</v>
      </c>
      <c r="G105" s="61" t="s">
        <v>1647</v>
      </c>
      <c r="H105" s="142">
        <v>3350</v>
      </c>
      <c r="I105" s="142"/>
      <c r="J105" s="155"/>
      <c r="K105" s="155"/>
      <c r="L105" s="155"/>
      <c r="M105" s="155"/>
      <c r="N105" s="136">
        <f t="shared" si="1"/>
        <v>0</v>
      </c>
      <c r="O105" s="65"/>
    </row>
    <row r="106" spans="1:15" ht="31.5">
      <c r="A106" s="160">
        <f>SUBTOTAL(3,$D$12:D106)</f>
        <v>95</v>
      </c>
      <c r="B106" s="171">
        <v>132</v>
      </c>
      <c r="C106" s="87" t="s">
        <v>514</v>
      </c>
      <c r="D106" s="64" t="s">
        <v>1652</v>
      </c>
      <c r="E106" s="64" t="s">
        <v>612</v>
      </c>
      <c r="F106" s="69" t="s">
        <v>1638</v>
      </c>
      <c r="G106" s="63" t="s">
        <v>1685</v>
      </c>
      <c r="H106" s="142">
        <v>84000</v>
      </c>
      <c r="I106" s="142"/>
      <c r="J106" s="155"/>
      <c r="K106" s="155"/>
      <c r="L106" s="155"/>
      <c r="M106" s="155"/>
      <c r="N106" s="136">
        <f t="shared" si="1"/>
        <v>0</v>
      </c>
      <c r="O106" s="65"/>
    </row>
    <row r="107" spans="1:15" ht="31.5">
      <c r="A107" s="160">
        <f>SUBTOTAL(3,$D$12:D107)</f>
        <v>96</v>
      </c>
      <c r="B107" s="171">
        <v>134</v>
      </c>
      <c r="C107" s="88" t="s">
        <v>517</v>
      </c>
      <c r="D107" s="64" t="s">
        <v>878</v>
      </c>
      <c r="E107" s="64" t="s">
        <v>518</v>
      </c>
      <c r="F107" s="69" t="s">
        <v>1639</v>
      </c>
      <c r="G107" s="61" t="s">
        <v>1653</v>
      </c>
      <c r="H107" s="142">
        <v>5765</v>
      </c>
      <c r="I107" s="142"/>
      <c r="J107" s="155"/>
      <c r="K107" s="155"/>
      <c r="L107" s="155"/>
      <c r="M107" s="155"/>
      <c r="N107" s="136">
        <f t="shared" si="1"/>
        <v>0</v>
      </c>
      <c r="O107" s="65"/>
    </row>
    <row r="108" spans="1:15" ht="31.5">
      <c r="A108" s="160">
        <f>SUBTOTAL(3,$D$12:D108)</f>
        <v>97</v>
      </c>
      <c r="B108" s="171">
        <v>136</v>
      </c>
      <c r="C108" s="197" t="s">
        <v>101</v>
      </c>
      <c r="D108" s="64" t="s">
        <v>102</v>
      </c>
      <c r="E108" s="64" t="s">
        <v>340</v>
      </c>
      <c r="F108" s="61" t="s">
        <v>618</v>
      </c>
      <c r="G108" s="63" t="s">
        <v>1679</v>
      </c>
      <c r="H108" s="189">
        <v>3150</v>
      </c>
      <c r="I108" s="189"/>
      <c r="J108" s="136"/>
      <c r="K108" s="144"/>
      <c r="L108" s="136"/>
      <c r="M108" s="155"/>
      <c r="N108" s="136">
        <f t="shared" si="1"/>
        <v>0</v>
      </c>
      <c r="O108" s="65"/>
    </row>
    <row r="109" spans="1:15" s="375" customFormat="1" ht="63">
      <c r="A109" s="365">
        <f>SUBTOTAL(3,$D$12:D109)</f>
        <v>98</v>
      </c>
      <c r="B109" s="366">
        <v>138</v>
      </c>
      <c r="C109" s="390" t="s">
        <v>519</v>
      </c>
      <c r="D109" s="368" t="s">
        <v>520</v>
      </c>
      <c r="E109" s="368" t="s">
        <v>614</v>
      </c>
      <c r="F109" s="370" t="s">
        <v>618</v>
      </c>
      <c r="G109" s="370" t="s">
        <v>1679</v>
      </c>
      <c r="H109" s="371">
        <v>1995</v>
      </c>
      <c r="I109" s="371"/>
      <c r="J109" s="372"/>
      <c r="K109" s="372"/>
      <c r="L109" s="372"/>
      <c r="M109" s="372"/>
      <c r="N109" s="373">
        <f t="shared" si="1"/>
        <v>0</v>
      </c>
      <c r="O109" s="374" t="s">
        <v>2314</v>
      </c>
    </row>
    <row r="110" spans="1:15" s="346" customFormat="1" ht="78.75">
      <c r="A110" s="337">
        <f>SUBTOTAL(3,$D$12:D110)</f>
        <v>99</v>
      </c>
      <c r="B110" s="338">
        <v>139</v>
      </c>
      <c r="C110" s="339" t="s">
        <v>519</v>
      </c>
      <c r="D110" s="340" t="s">
        <v>43</v>
      </c>
      <c r="E110" s="340" t="s">
        <v>614</v>
      </c>
      <c r="F110" s="341" t="s">
        <v>618</v>
      </c>
      <c r="G110" s="341" t="s">
        <v>1679</v>
      </c>
      <c r="H110" s="342">
        <v>1500</v>
      </c>
      <c r="I110" s="342"/>
      <c r="J110" s="343"/>
      <c r="K110" s="343"/>
      <c r="L110" s="343"/>
      <c r="M110" s="343"/>
      <c r="N110" s="344">
        <f t="shared" si="1"/>
        <v>0</v>
      </c>
      <c r="O110" s="345" t="s">
        <v>2314</v>
      </c>
    </row>
    <row r="111" spans="1:15" s="375" customFormat="1" ht="78.75">
      <c r="A111" s="365">
        <f>SUBTOTAL(3,$D$12:D111)</f>
        <v>100</v>
      </c>
      <c r="B111" s="366">
        <v>140</v>
      </c>
      <c r="C111" s="386" t="s">
        <v>519</v>
      </c>
      <c r="D111" s="368" t="s">
        <v>966</v>
      </c>
      <c r="E111" s="368" t="s">
        <v>614</v>
      </c>
      <c r="F111" s="387" t="s">
        <v>618</v>
      </c>
      <c r="G111" s="387" t="s">
        <v>1679</v>
      </c>
      <c r="H111" s="388">
        <v>2200</v>
      </c>
      <c r="I111" s="388"/>
      <c r="J111" s="373"/>
      <c r="K111" s="385"/>
      <c r="L111" s="373"/>
      <c r="M111" s="372"/>
      <c r="N111" s="373">
        <f t="shared" si="1"/>
        <v>0</v>
      </c>
      <c r="O111" s="374" t="s">
        <v>2314</v>
      </c>
    </row>
    <row r="112" spans="1:15" s="375" customFormat="1" ht="78.75">
      <c r="A112" s="365">
        <f>SUBTOTAL(3,$D$12:D112)</f>
        <v>101</v>
      </c>
      <c r="B112" s="366">
        <v>141</v>
      </c>
      <c r="C112" s="390" t="s">
        <v>44</v>
      </c>
      <c r="D112" s="368" t="s">
        <v>1437</v>
      </c>
      <c r="E112" s="368" t="s">
        <v>614</v>
      </c>
      <c r="F112" s="370" t="s">
        <v>618</v>
      </c>
      <c r="G112" s="370" t="s">
        <v>1679</v>
      </c>
      <c r="H112" s="371">
        <v>3000</v>
      </c>
      <c r="I112" s="371"/>
      <c r="J112" s="372"/>
      <c r="K112" s="372"/>
      <c r="L112" s="372"/>
      <c r="M112" s="372"/>
      <c r="N112" s="373">
        <f t="shared" si="1"/>
        <v>0</v>
      </c>
      <c r="O112" s="374" t="s">
        <v>2314</v>
      </c>
    </row>
    <row r="113" spans="1:15" ht="15.75">
      <c r="A113" s="160">
        <f>SUBTOTAL(3,$D$12:D113)</f>
        <v>102</v>
      </c>
      <c r="B113" s="171">
        <v>142</v>
      </c>
      <c r="C113" s="108" t="s">
        <v>103</v>
      </c>
      <c r="D113" s="64" t="s">
        <v>354</v>
      </c>
      <c r="E113" s="64" t="s">
        <v>1646</v>
      </c>
      <c r="F113" s="63" t="s">
        <v>1639</v>
      </c>
      <c r="G113" s="63" t="s">
        <v>1647</v>
      </c>
      <c r="H113" s="189">
        <v>1600</v>
      </c>
      <c r="I113" s="189"/>
      <c r="J113" s="136"/>
      <c r="K113" s="144"/>
      <c r="L113" s="136"/>
      <c r="M113" s="155"/>
      <c r="N113" s="136">
        <f t="shared" si="1"/>
        <v>0</v>
      </c>
      <c r="O113" s="65"/>
    </row>
    <row r="114" spans="1:15" ht="15.75">
      <c r="A114" s="160">
        <f>SUBTOTAL(3,$D$12:D114)</f>
        <v>103</v>
      </c>
      <c r="B114" s="171">
        <v>143</v>
      </c>
      <c r="C114" s="88" t="s">
        <v>45</v>
      </c>
      <c r="D114" s="64" t="s">
        <v>1673</v>
      </c>
      <c r="E114" s="64" t="s">
        <v>1646</v>
      </c>
      <c r="F114" s="61" t="s">
        <v>618</v>
      </c>
      <c r="G114" s="89" t="s">
        <v>1647</v>
      </c>
      <c r="H114" s="142">
        <v>794</v>
      </c>
      <c r="I114" s="142"/>
      <c r="J114" s="155"/>
      <c r="K114" s="155"/>
      <c r="L114" s="155"/>
      <c r="M114" s="155"/>
      <c r="N114" s="136">
        <f t="shared" si="1"/>
        <v>0</v>
      </c>
      <c r="O114" s="65"/>
    </row>
    <row r="115" spans="1:15" ht="15.75">
      <c r="A115" s="160">
        <f>SUBTOTAL(3,$D$12:D115)</f>
        <v>104</v>
      </c>
      <c r="B115" s="171">
        <v>144</v>
      </c>
      <c r="C115" s="108" t="s">
        <v>45</v>
      </c>
      <c r="D115" s="64" t="s">
        <v>1670</v>
      </c>
      <c r="E115" s="64" t="s">
        <v>1646</v>
      </c>
      <c r="F115" s="118" t="s">
        <v>618</v>
      </c>
      <c r="G115" s="118" t="s">
        <v>1647</v>
      </c>
      <c r="H115" s="136">
        <v>1800</v>
      </c>
      <c r="I115" s="136"/>
      <c r="J115" s="136"/>
      <c r="K115" s="144"/>
      <c r="L115" s="136"/>
      <c r="M115" s="155"/>
      <c r="N115" s="136">
        <f t="shared" si="1"/>
        <v>0</v>
      </c>
      <c r="O115" s="65"/>
    </row>
    <row r="116" spans="1:15" ht="15.75">
      <c r="A116" s="160">
        <f>SUBTOTAL(3,$D$12:D116)</f>
        <v>105</v>
      </c>
      <c r="B116" s="171">
        <v>145</v>
      </c>
      <c r="C116" s="60" t="s">
        <v>1731</v>
      </c>
      <c r="D116" s="64" t="s">
        <v>1732</v>
      </c>
      <c r="E116" s="64" t="s">
        <v>518</v>
      </c>
      <c r="F116" s="61" t="s">
        <v>618</v>
      </c>
      <c r="G116" s="61" t="s">
        <v>1679</v>
      </c>
      <c r="H116" s="143">
        <v>20500</v>
      </c>
      <c r="I116" s="142"/>
      <c r="J116" s="136"/>
      <c r="K116" s="136"/>
      <c r="L116" s="136"/>
      <c r="M116" s="155"/>
      <c r="N116" s="136">
        <f t="shared" si="1"/>
        <v>0</v>
      </c>
      <c r="O116" s="65"/>
    </row>
    <row r="117" spans="1:15" ht="31.5">
      <c r="A117" s="160">
        <f>SUBTOTAL(3,$D$12:D117)</f>
        <v>106</v>
      </c>
      <c r="B117" s="171">
        <v>147</v>
      </c>
      <c r="C117" s="90" t="s">
        <v>545</v>
      </c>
      <c r="D117" s="64" t="s">
        <v>1670</v>
      </c>
      <c r="E117" s="64" t="s">
        <v>1655</v>
      </c>
      <c r="F117" s="91" t="s">
        <v>618</v>
      </c>
      <c r="G117" s="91" t="s">
        <v>1647</v>
      </c>
      <c r="H117" s="142">
        <v>7800</v>
      </c>
      <c r="I117" s="142"/>
      <c r="J117" s="155"/>
      <c r="K117" s="155"/>
      <c r="L117" s="155"/>
      <c r="M117" s="155"/>
      <c r="N117" s="136">
        <f t="shared" si="1"/>
        <v>0</v>
      </c>
      <c r="O117" s="65"/>
    </row>
    <row r="118" spans="1:15" ht="31.5">
      <c r="A118" s="160">
        <f>SUBTOTAL(3,$D$12:D118)</f>
        <v>107</v>
      </c>
      <c r="B118" s="171">
        <v>148</v>
      </c>
      <c r="C118" s="60" t="s">
        <v>46</v>
      </c>
      <c r="D118" s="64" t="s">
        <v>1438</v>
      </c>
      <c r="E118" s="64" t="s">
        <v>612</v>
      </c>
      <c r="F118" s="61" t="s">
        <v>618</v>
      </c>
      <c r="G118" s="63" t="s">
        <v>1685</v>
      </c>
      <c r="H118" s="142">
        <v>3310</v>
      </c>
      <c r="I118" s="142"/>
      <c r="J118" s="155"/>
      <c r="K118" s="155"/>
      <c r="L118" s="155"/>
      <c r="M118" s="155"/>
      <c r="N118" s="136">
        <f t="shared" si="1"/>
        <v>0</v>
      </c>
      <c r="O118" s="65"/>
    </row>
    <row r="119" spans="1:15" ht="15.75">
      <c r="A119" s="160">
        <f>SUBTOTAL(3,$D$12:D119)</f>
        <v>108</v>
      </c>
      <c r="B119" s="171">
        <v>149</v>
      </c>
      <c r="C119" s="60" t="s">
        <v>47</v>
      </c>
      <c r="D119" s="64" t="s">
        <v>48</v>
      </c>
      <c r="E119" s="64" t="s">
        <v>1646</v>
      </c>
      <c r="F119" s="69" t="s">
        <v>1639</v>
      </c>
      <c r="G119" s="61" t="s">
        <v>1647</v>
      </c>
      <c r="H119" s="142">
        <v>1986</v>
      </c>
      <c r="I119" s="142"/>
      <c r="J119" s="155"/>
      <c r="K119" s="155"/>
      <c r="L119" s="155"/>
      <c r="M119" s="155"/>
      <c r="N119" s="136">
        <f t="shared" si="1"/>
        <v>0</v>
      </c>
      <c r="O119" s="65"/>
    </row>
    <row r="120" spans="1:15" ht="15.75">
      <c r="A120" s="160">
        <f>SUBTOTAL(3,$D$12:D120)</f>
        <v>109</v>
      </c>
      <c r="B120" s="171">
        <v>151</v>
      </c>
      <c r="C120" s="60" t="s">
        <v>47</v>
      </c>
      <c r="D120" s="64" t="s">
        <v>48</v>
      </c>
      <c r="E120" s="64" t="s">
        <v>1646</v>
      </c>
      <c r="F120" s="61" t="s">
        <v>618</v>
      </c>
      <c r="G120" s="61" t="s">
        <v>1647</v>
      </c>
      <c r="H120" s="142">
        <v>473</v>
      </c>
      <c r="I120" s="142"/>
      <c r="J120" s="155"/>
      <c r="K120" s="155"/>
      <c r="L120" s="155"/>
      <c r="M120" s="155"/>
      <c r="N120" s="136">
        <f t="shared" si="1"/>
        <v>0</v>
      </c>
      <c r="O120" s="65"/>
    </row>
    <row r="121" spans="1:15" ht="63">
      <c r="A121" s="160">
        <f>SUBTOTAL(3,$D$12:D121)</f>
        <v>110</v>
      </c>
      <c r="B121" s="171">
        <v>153</v>
      </c>
      <c r="C121" s="93" t="s">
        <v>49</v>
      </c>
      <c r="D121" s="64" t="s">
        <v>2282</v>
      </c>
      <c r="E121" s="64" t="s">
        <v>1725</v>
      </c>
      <c r="F121" s="61" t="s">
        <v>618</v>
      </c>
      <c r="G121" s="94" t="s">
        <v>1657</v>
      </c>
      <c r="H121" s="142">
        <v>34125</v>
      </c>
      <c r="I121" s="142"/>
      <c r="J121" s="155"/>
      <c r="K121" s="155"/>
      <c r="L121" s="155"/>
      <c r="M121" s="155"/>
      <c r="N121" s="136">
        <f t="shared" si="1"/>
        <v>0</v>
      </c>
      <c r="O121" s="65"/>
    </row>
    <row r="122" spans="1:15" ht="31.5">
      <c r="A122" s="160">
        <f>SUBTOTAL(3,$D$12:D122)</f>
        <v>111</v>
      </c>
      <c r="B122" s="171">
        <v>154</v>
      </c>
      <c r="C122" s="85" t="s">
        <v>50</v>
      </c>
      <c r="D122" s="64" t="s">
        <v>51</v>
      </c>
      <c r="E122" s="64" t="s">
        <v>1725</v>
      </c>
      <c r="F122" s="61" t="s">
        <v>618</v>
      </c>
      <c r="G122" s="95" t="s">
        <v>1657</v>
      </c>
      <c r="H122" s="142">
        <v>9400</v>
      </c>
      <c r="I122" s="142"/>
      <c r="J122" s="155"/>
      <c r="K122" s="155"/>
      <c r="L122" s="155"/>
      <c r="M122" s="155"/>
      <c r="N122" s="136">
        <f t="shared" si="1"/>
        <v>0</v>
      </c>
      <c r="O122" s="65"/>
    </row>
    <row r="123" spans="1:15" ht="31.5">
      <c r="A123" s="160">
        <f>SUBTOTAL(3,$D$12:D123)</f>
        <v>112</v>
      </c>
      <c r="B123" s="171">
        <v>155</v>
      </c>
      <c r="C123" s="107" t="s">
        <v>50</v>
      </c>
      <c r="D123" s="64" t="s">
        <v>2283</v>
      </c>
      <c r="E123" s="64" t="s">
        <v>1725</v>
      </c>
      <c r="F123" s="118" t="s">
        <v>618</v>
      </c>
      <c r="G123" s="95" t="s">
        <v>1657</v>
      </c>
      <c r="H123" s="189">
        <v>30000</v>
      </c>
      <c r="I123" s="136"/>
      <c r="J123" s="136"/>
      <c r="K123" s="144"/>
      <c r="L123" s="136"/>
      <c r="M123" s="155"/>
      <c r="N123" s="136">
        <f t="shared" si="1"/>
        <v>0</v>
      </c>
      <c r="O123" s="65"/>
    </row>
    <row r="124" spans="1:15" ht="31.5">
      <c r="A124" s="160">
        <f>SUBTOTAL(3,$D$12:D124)</f>
        <v>113</v>
      </c>
      <c r="B124" s="171">
        <v>157</v>
      </c>
      <c r="C124" s="78" t="s">
        <v>52</v>
      </c>
      <c r="D124" s="64" t="s">
        <v>1439</v>
      </c>
      <c r="E124" s="64" t="s">
        <v>615</v>
      </c>
      <c r="F124" s="81" t="s">
        <v>1639</v>
      </c>
      <c r="G124" s="61" t="s">
        <v>1685</v>
      </c>
      <c r="H124" s="142">
        <v>85100</v>
      </c>
      <c r="I124" s="142"/>
      <c r="J124" s="155"/>
      <c r="K124" s="155"/>
      <c r="L124" s="155"/>
      <c r="M124" s="155"/>
      <c r="N124" s="136">
        <f t="shared" si="1"/>
        <v>0</v>
      </c>
      <c r="O124" s="65"/>
    </row>
    <row r="125" spans="1:15" ht="31.5">
      <c r="A125" s="160">
        <f>SUBTOTAL(3,$D$12:D125)</f>
        <v>114</v>
      </c>
      <c r="B125" s="171">
        <v>158</v>
      </c>
      <c r="C125" s="64" t="s">
        <v>542</v>
      </c>
      <c r="D125" s="64" t="s">
        <v>543</v>
      </c>
      <c r="E125" s="64" t="s">
        <v>1655</v>
      </c>
      <c r="F125" s="61" t="s">
        <v>1668</v>
      </c>
      <c r="G125" s="61" t="s">
        <v>1647</v>
      </c>
      <c r="H125" s="142">
        <v>190000</v>
      </c>
      <c r="I125" s="142"/>
      <c r="J125" s="155"/>
      <c r="K125" s="155"/>
      <c r="L125" s="155"/>
      <c r="M125" s="155"/>
      <c r="N125" s="136">
        <f t="shared" si="1"/>
        <v>0</v>
      </c>
      <c r="O125" s="65"/>
    </row>
    <row r="126" spans="1:15" ht="31.5">
      <c r="A126" s="160">
        <f>SUBTOTAL(3,$D$12:D126)</f>
        <v>115</v>
      </c>
      <c r="B126" s="171">
        <v>160</v>
      </c>
      <c r="C126" s="96" t="s">
        <v>55</v>
      </c>
      <c r="D126" s="64" t="s">
        <v>56</v>
      </c>
      <c r="E126" s="64" t="s">
        <v>1655</v>
      </c>
      <c r="F126" s="61" t="s">
        <v>618</v>
      </c>
      <c r="G126" s="61" t="s">
        <v>1647</v>
      </c>
      <c r="H126" s="142">
        <v>378</v>
      </c>
      <c r="I126" s="142"/>
      <c r="J126" s="155"/>
      <c r="K126" s="155"/>
      <c r="L126" s="155"/>
      <c r="M126" s="155"/>
      <c r="N126" s="136">
        <f t="shared" si="1"/>
        <v>0</v>
      </c>
      <c r="O126" s="65"/>
    </row>
    <row r="127" spans="1:15" ht="31.5">
      <c r="A127" s="160">
        <f>SUBTOTAL(3,$D$12:D127)</f>
        <v>116</v>
      </c>
      <c r="B127" s="171">
        <v>162</v>
      </c>
      <c r="C127" s="96" t="s">
        <v>55</v>
      </c>
      <c r="D127" s="64" t="s">
        <v>1697</v>
      </c>
      <c r="E127" s="64" t="s">
        <v>1655</v>
      </c>
      <c r="F127" s="61" t="s">
        <v>619</v>
      </c>
      <c r="G127" s="61" t="s">
        <v>1647</v>
      </c>
      <c r="H127" s="142">
        <v>735</v>
      </c>
      <c r="I127" s="142"/>
      <c r="J127" s="155"/>
      <c r="K127" s="155"/>
      <c r="L127" s="155"/>
      <c r="M127" s="155"/>
      <c r="N127" s="136">
        <f t="shared" si="1"/>
        <v>0</v>
      </c>
      <c r="O127" s="65"/>
    </row>
    <row r="128" spans="1:15" ht="31.5">
      <c r="A128" s="160">
        <f>SUBTOTAL(3,$D$12:D128)</f>
        <v>117</v>
      </c>
      <c r="B128" s="171">
        <v>165</v>
      </c>
      <c r="C128" s="96" t="s">
        <v>57</v>
      </c>
      <c r="D128" s="64" t="s">
        <v>1441</v>
      </c>
      <c r="E128" s="64" t="s">
        <v>508</v>
      </c>
      <c r="F128" s="61" t="s">
        <v>618</v>
      </c>
      <c r="G128" s="61" t="s">
        <v>1647</v>
      </c>
      <c r="H128" s="142">
        <v>838</v>
      </c>
      <c r="I128" s="142"/>
      <c r="J128" s="155"/>
      <c r="K128" s="155"/>
      <c r="L128" s="155"/>
      <c r="M128" s="155"/>
      <c r="N128" s="136">
        <f t="shared" si="1"/>
        <v>0</v>
      </c>
      <c r="O128" s="65"/>
    </row>
    <row r="129" spans="1:15" ht="47.25">
      <c r="A129" s="160">
        <f>SUBTOTAL(3,$D$12:D129)</f>
        <v>118</v>
      </c>
      <c r="B129" s="171">
        <v>166</v>
      </c>
      <c r="C129" s="108" t="s">
        <v>58</v>
      </c>
      <c r="D129" s="64" t="s">
        <v>59</v>
      </c>
      <c r="E129" s="64" t="s">
        <v>967</v>
      </c>
      <c r="F129" s="63" t="s">
        <v>1639</v>
      </c>
      <c r="G129" s="63" t="s">
        <v>2152</v>
      </c>
      <c r="H129" s="189">
        <v>600000</v>
      </c>
      <c r="I129" s="189"/>
      <c r="J129" s="136"/>
      <c r="K129" s="144"/>
      <c r="L129" s="136"/>
      <c r="M129" s="155"/>
      <c r="N129" s="136">
        <f t="shared" si="1"/>
        <v>0</v>
      </c>
      <c r="O129" s="65"/>
    </row>
    <row r="130" spans="1:15" ht="31.5">
      <c r="A130" s="160">
        <f>SUBTOTAL(3,$D$12:D130)</f>
        <v>119</v>
      </c>
      <c r="B130" s="171">
        <v>168</v>
      </c>
      <c r="C130" s="108" t="s">
        <v>60</v>
      </c>
      <c r="D130" s="64" t="s">
        <v>595</v>
      </c>
      <c r="E130" s="64" t="s">
        <v>968</v>
      </c>
      <c r="F130" s="63" t="s">
        <v>1639</v>
      </c>
      <c r="G130" s="63" t="s">
        <v>1685</v>
      </c>
      <c r="H130" s="189">
        <v>14300000</v>
      </c>
      <c r="I130" s="189"/>
      <c r="J130" s="136"/>
      <c r="K130" s="144"/>
      <c r="L130" s="136"/>
      <c r="M130" s="155"/>
      <c r="N130" s="136">
        <f t="shared" si="1"/>
        <v>0</v>
      </c>
      <c r="O130" s="65"/>
    </row>
    <row r="131" spans="1:15" ht="47.25">
      <c r="A131" s="160">
        <f>SUBTOTAL(3,$D$12:D131)</f>
        <v>120</v>
      </c>
      <c r="B131" s="171">
        <v>170</v>
      </c>
      <c r="C131" s="64" t="s">
        <v>951</v>
      </c>
      <c r="D131" s="64" t="s">
        <v>950</v>
      </c>
      <c r="E131" s="64" t="s">
        <v>615</v>
      </c>
      <c r="F131" s="63" t="s">
        <v>1639</v>
      </c>
      <c r="G131" s="63" t="s">
        <v>1685</v>
      </c>
      <c r="H131" s="189">
        <v>183514</v>
      </c>
      <c r="I131" s="136"/>
      <c r="J131" s="136"/>
      <c r="K131" s="144"/>
      <c r="L131" s="136"/>
      <c r="M131" s="155"/>
      <c r="N131" s="136">
        <f t="shared" si="1"/>
        <v>0</v>
      </c>
      <c r="O131" s="65"/>
    </row>
    <row r="132" spans="1:15" ht="47.25">
      <c r="A132" s="160">
        <f>SUBTOTAL(3,$D$12:D132)</f>
        <v>121</v>
      </c>
      <c r="B132" s="171">
        <v>171</v>
      </c>
      <c r="C132" s="64" t="s">
        <v>544</v>
      </c>
      <c r="D132" s="64" t="s">
        <v>582</v>
      </c>
      <c r="E132" s="64" t="s">
        <v>615</v>
      </c>
      <c r="F132" s="65" t="s">
        <v>1639</v>
      </c>
      <c r="G132" s="61" t="s">
        <v>1685</v>
      </c>
      <c r="H132" s="142">
        <v>310800</v>
      </c>
      <c r="I132" s="142"/>
      <c r="J132" s="155"/>
      <c r="K132" s="155"/>
      <c r="L132" s="155"/>
      <c r="M132" s="155"/>
      <c r="N132" s="136">
        <f t="shared" si="1"/>
        <v>0</v>
      </c>
      <c r="O132" s="65"/>
    </row>
    <row r="133" spans="1:15" ht="31.5">
      <c r="A133" s="160">
        <f>SUBTOTAL(3,$D$12:D133)</f>
        <v>122</v>
      </c>
      <c r="B133" s="171">
        <v>172</v>
      </c>
      <c r="C133" s="97" t="s">
        <v>61</v>
      </c>
      <c r="D133" s="64" t="s">
        <v>104</v>
      </c>
      <c r="E133" s="64" t="s">
        <v>1749</v>
      </c>
      <c r="F133" s="77" t="s">
        <v>618</v>
      </c>
      <c r="G133" s="61" t="s">
        <v>1653</v>
      </c>
      <c r="H133" s="142">
        <v>2877</v>
      </c>
      <c r="I133" s="142"/>
      <c r="J133" s="155"/>
      <c r="K133" s="155"/>
      <c r="L133" s="155"/>
      <c r="M133" s="155"/>
      <c r="N133" s="136">
        <f t="shared" si="1"/>
        <v>0</v>
      </c>
      <c r="O133" s="65"/>
    </row>
    <row r="134" spans="1:15" ht="15.75">
      <c r="A134" s="160">
        <f>SUBTOTAL(3,$D$12:D134)</f>
        <v>123</v>
      </c>
      <c r="B134" s="171">
        <v>174</v>
      </c>
      <c r="C134" s="60" t="s">
        <v>61</v>
      </c>
      <c r="D134" s="64" t="s">
        <v>62</v>
      </c>
      <c r="E134" s="64" t="s">
        <v>1646</v>
      </c>
      <c r="F134" s="61" t="s">
        <v>618</v>
      </c>
      <c r="G134" s="61" t="s">
        <v>1647</v>
      </c>
      <c r="H134" s="142">
        <v>36</v>
      </c>
      <c r="I134" s="142"/>
      <c r="J134" s="155"/>
      <c r="K134" s="155"/>
      <c r="L134" s="155"/>
      <c r="M134" s="155"/>
      <c r="N134" s="136">
        <f t="shared" si="1"/>
        <v>0</v>
      </c>
      <c r="O134" s="65"/>
    </row>
    <row r="135" spans="1:15" ht="47.25">
      <c r="A135" s="160">
        <f>SUBTOTAL(3,$D$12:D135)</f>
        <v>124</v>
      </c>
      <c r="B135" s="171">
        <v>175</v>
      </c>
      <c r="C135" s="60" t="s">
        <v>63</v>
      </c>
      <c r="D135" s="64" t="s">
        <v>64</v>
      </c>
      <c r="E135" s="64" t="s">
        <v>616</v>
      </c>
      <c r="F135" s="69" t="s">
        <v>1639</v>
      </c>
      <c r="G135" s="61" t="s">
        <v>1653</v>
      </c>
      <c r="H135" s="142">
        <v>13834</v>
      </c>
      <c r="I135" s="142"/>
      <c r="J135" s="155"/>
      <c r="K135" s="155"/>
      <c r="L135" s="155"/>
      <c r="M135" s="155"/>
      <c r="N135" s="136">
        <f t="shared" si="1"/>
        <v>0</v>
      </c>
      <c r="O135" s="65"/>
    </row>
    <row r="136" spans="1:15" ht="47.25">
      <c r="A136" s="160">
        <f>SUBTOTAL(3,$D$12:D136)</f>
        <v>125</v>
      </c>
      <c r="B136" s="171">
        <v>176</v>
      </c>
      <c r="C136" s="60" t="s">
        <v>63</v>
      </c>
      <c r="D136" s="64" t="s">
        <v>64</v>
      </c>
      <c r="E136" s="64" t="s">
        <v>616</v>
      </c>
      <c r="F136" s="69" t="s">
        <v>1638</v>
      </c>
      <c r="G136" s="61" t="s">
        <v>1653</v>
      </c>
      <c r="H136" s="142">
        <v>9750</v>
      </c>
      <c r="I136" s="142"/>
      <c r="J136" s="155"/>
      <c r="K136" s="155"/>
      <c r="L136" s="155"/>
      <c r="M136" s="155"/>
      <c r="N136" s="136">
        <f t="shared" si="1"/>
        <v>0</v>
      </c>
      <c r="O136" s="65"/>
    </row>
    <row r="137" spans="1:15" ht="47.25">
      <c r="A137" s="160">
        <f>SUBTOTAL(3,$D$12:D137)</f>
        <v>126</v>
      </c>
      <c r="B137" s="171">
        <v>177</v>
      </c>
      <c r="C137" s="198" t="s">
        <v>63</v>
      </c>
      <c r="D137" s="64" t="s">
        <v>64</v>
      </c>
      <c r="E137" s="64" t="s">
        <v>616</v>
      </c>
      <c r="F137" s="61" t="s">
        <v>618</v>
      </c>
      <c r="G137" s="199" t="s">
        <v>1685</v>
      </c>
      <c r="H137" s="200">
        <v>12800</v>
      </c>
      <c r="I137" s="189"/>
      <c r="J137" s="136"/>
      <c r="K137" s="144"/>
      <c r="L137" s="144"/>
      <c r="M137" s="155"/>
      <c r="N137" s="136">
        <f t="shared" si="1"/>
        <v>0</v>
      </c>
      <c r="O137" s="65"/>
    </row>
    <row r="138" spans="1:15" ht="47.25">
      <c r="A138" s="160">
        <f>SUBTOTAL(3,$D$12:D138)</f>
        <v>127</v>
      </c>
      <c r="B138" s="171">
        <v>178</v>
      </c>
      <c r="C138" s="60" t="s">
        <v>63</v>
      </c>
      <c r="D138" s="64" t="s">
        <v>64</v>
      </c>
      <c r="E138" s="64" t="s">
        <v>616</v>
      </c>
      <c r="F138" s="69" t="s">
        <v>1668</v>
      </c>
      <c r="G138" s="61" t="s">
        <v>1653</v>
      </c>
      <c r="H138" s="189">
        <v>9750</v>
      </c>
      <c r="I138" s="136"/>
      <c r="J138" s="136"/>
      <c r="K138" s="144"/>
      <c r="L138" s="136"/>
      <c r="M138" s="155"/>
      <c r="N138" s="136">
        <f t="shared" si="1"/>
        <v>0</v>
      </c>
      <c r="O138" s="65"/>
    </row>
    <row r="139" spans="1:15" ht="47.25">
      <c r="A139" s="160">
        <f>SUBTOTAL(3,$D$12:D139)</f>
        <v>128</v>
      </c>
      <c r="B139" s="171">
        <v>180</v>
      </c>
      <c r="C139" s="79" t="s">
        <v>63</v>
      </c>
      <c r="D139" s="64" t="s">
        <v>65</v>
      </c>
      <c r="E139" s="64" t="s">
        <v>617</v>
      </c>
      <c r="F139" s="80" t="s">
        <v>618</v>
      </c>
      <c r="G139" s="61" t="s">
        <v>1685</v>
      </c>
      <c r="H139" s="142">
        <v>90000</v>
      </c>
      <c r="I139" s="142"/>
      <c r="J139" s="155"/>
      <c r="K139" s="155"/>
      <c r="L139" s="155"/>
      <c r="M139" s="155"/>
      <c r="N139" s="136">
        <f t="shared" si="1"/>
        <v>0</v>
      </c>
      <c r="O139" s="65"/>
    </row>
    <row r="140" spans="1:15" ht="31.5">
      <c r="A140" s="160">
        <f>SUBTOTAL(3,$D$12:D140)</f>
        <v>129</v>
      </c>
      <c r="B140" s="171">
        <v>181</v>
      </c>
      <c r="C140" s="60" t="s">
        <v>778</v>
      </c>
      <c r="D140" s="64" t="s">
        <v>779</v>
      </c>
      <c r="E140" s="64" t="s">
        <v>2035</v>
      </c>
      <c r="F140" s="69" t="s">
        <v>1639</v>
      </c>
      <c r="G140" s="63" t="s">
        <v>958</v>
      </c>
      <c r="H140" s="142">
        <v>37590</v>
      </c>
      <c r="I140" s="142"/>
      <c r="J140" s="155"/>
      <c r="K140" s="155"/>
      <c r="L140" s="155"/>
      <c r="M140" s="155"/>
      <c r="N140" s="136">
        <f aca="true" t="shared" si="2" ref="N140:N203">M140*H140</f>
        <v>0</v>
      </c>
      <c r="O140" s="65"/>
    </row>
    <row r="141" spans="1:15" ht="31.5">
      <c r="A141" s="160">
        <f>SUBTOTAL(3,$D$12:D141)</f>
        <v>130</v>
      </c>
      <c r="B141" s="171">
        <v>182</v>
      </c>
      <c r="C141" s="108" t="s">
        <v>778</v>
      </c>
      <c r="D141" s="64" t="s">
        <v>779</v>
      </c>
      <c r="E141" s="64" t="s">
        <v>2035</v>
      </c>
      <c r="F141" s="63" t="s">
        <v>618</v>
      </c>
      <c r="G141" s="63" t="s">
        <v>958</v>
      </c>
      <c r="H141" s="189">
        <v>27300</v>
      </c>
      <c r="I141" s="189"/>
      <c r="J141" s="136"/>
      <c r="K141" s="144"/>
      <c r="L141" s="136"/>
      <c r="M141" s="155"/>
      <c r="N141" s="136">
        <f t="shared" si="2"/>
        <v>0</v>
      </c>
      <c r="O141" s="65"/>
    </row>
    <row r="142" spans="1:15" ht="31.5">
      <c r="A142" s="160">
        <f>SUBTOTAL(3,$D$12:D142)</f>
        <v>131</v>
      </c>
      <c r="B142" s="171">
        <v>183</v>
      </c>
      <c r="C142" s="60" t="s">
        <v>778</v>
      </c>
      <c r="D142" s="64" t="s">
        <v>1442</v>
      </c>
      <c r="E142" s="64" t="s">
        <v>2035</v>
      </c>
      <c r="F142" s="69" t="s">
        <v>1639</v>
      </c>
      <c r="G142" s="63" t="s">
        <v>958</v>
      </c>
      <c r="H142" s="142">
        <v>42000</v>
      </c>
      <c r="I142" s="142"/>
      <c r="J142" s="155"/>
      <c r="K142" s="155"/>
      <c r="L142" s="155"/>
      <c r="M142" s="155"/>
      <c r="N142" s="136">
        <f t="shared" si="2"/>
        <v>0</v>
      </c>
      <c r="O142" s="65"/>
    </row>
    <row r="143" spans="1:15" ht="31.5">
      <c r="A143" s="160">
        <f>SUBTOTAL(3,$D$12:D143)</f>
        <v>132</v>
      </c>
      <c r="B143" s="171">
        <v>184</v>
      </c>
      <c r="C143" s="99" t="s">
        <v>780</v>
      </c>
      <c r="D143" s="64" t="s">
        <v>583</v>
      </c>
      <c r="E143" s="64" t="s">
        <v>2035</v>
      </c>
      <c r="F143" s="100" t="s">
        <v>618</v>
      </c>
      <c r="G143" s="63" t="s">
        <v>1653</v>
      </c>
      <c r="H143" s="142">
        <v>42000</v>
      </c>
      <c r="I143" s="142"/>
      <c r="J143" s="155"/>
      <c r="K143" s="155"/>
      <c r="L143" s="155"/>
      <c r="M143" s="155"/>
      <c r="N143" s="136">
        <f t="shared" si="2"/>
        <v>0</v>
      </c>
      <c r="O143" s="65"/>
    </row>
    <row r="144" spans="1:15" ht="31.5">
      <c r="A144" s="160">
        <f>SUBTOTAL(3,$D$12:D144)</f>
        <v>133</v>
      </c>
      <c r="B144" s="171">
        <v>185</v>
      </c>
      <c r="C144" s="108" t="s">
        <v>106</v>
      </c>
      <c r="D144" s="64" t="s">
        <v>2284</v>
      </c>
      <c r="E144" s="64" t="s">
        <v>2035</v>
      </c>
      <c r="F144" s="63" t="s">
        <v>1639</v>
      </c>
      <c r="G144" s="63" t="s">
        <v>1653</v>
      </c>
      <c r="H144" s="189">
        <v>44762</v>
      </c>
      <c r="I144" s="189"/>
      <c r="J144" s="136"/>
      <c r="K144" s="144"/>
      <c r="L144" s="136"/>
      <c r="M144" s="155"/>
      <c r="N144" s="136">
        <f t="shared" si="2"/>
        <v>0</v>
      </c>
      <c r="O144" s="65"/>
    </row>
    <row r="145" spans="1:15" ht="15.75">
      <c r="A145" s="160">
        <f>SUBTOTAL(3,$D$12:D145)</f>
        <v>134</v>
      </c>
      <c r="B145" s="171">
        <v>186</v>
      </c>
      <c r="C145" s="78" t="s">
        <v>782</v>
      </c>
      <c r="D145" s="64" t="s">
        <v>783</v>
      </c>
      <c r="E145" s="64" t="s">
        <v>1646</v>
      </c>
      <c r="F145" s="81" t="s">
        <v>618</v>
      </c>
      <c r="G145" s="81" t="s">
        <v>1647</v>
      </c>
      <c r="H145" s="142">
        <v>1190</v>
      </c>
      <c r="I145" s="142"/>
      <c r="J145" s="155"/>
      <c r="K145" s="155"/>
      <c r="L145" s="155"/>
      <c r="M145" s="155"/>
      <c r="N145" s="136">
        <f t="shared" si="2"/>
        <v>0</v>
      </c>
      <c r="O145" s="65"/>
    </row>
    <row r="146" spans="1:15" ht="31.5">
      <c r="A146" s="160">
        <f>SUBTOTAL(3,$D$12:D146)</f>
        <v>135</v>
      </c>
      <c r="B146" s="171">
        <v>187</v>
      </c>
      <c r="C146" s="60" t="s">
        <v>1901</v>
      </c>
      <c r="D146" s="64" t="s">
        <v>2285</v>
      </c>
      <c r="E146" s="64" t="s">
        <v>1667</v>
      </c>
      <c r="F146" s="61" t="s">
        <v>618</v>
      </c>
      <c r="G146" s="61" t="s">
        <v>1647</v>
      </c>
      <c r="H146" s="142">
        <v>1000</v>
      </c>
      <c r="I146" s="142"/>
      <c r="J146" s="155"/>
      <c r="K146" s="155"/>
      <c r="L146" s="155"/>
      <c r="M146" s="155"/>
      <c r="N146" s="136">
        <f t="shared" si="2"/>
        <v>0</v>
      </c>
      <c r="O146" s="65"/>
    </row>
    <row r="147" spans="1:15" ht="31.5">
      <c r="A147" s="160">
        <f>SUBTOTAL(3,$D$12:D147)</f>
        <v>136</v>
      </c>
      <c r="B147" s="171">
        <v>189</v>
      </c>
      <c r="C147" s="108" t="s">
        <v>1572</v>
      </c>
      <c r="D147" s="64" t="s">
        <v>1538</v>
      </c>
      <c r="E147" s="64" t="s">
        <v>1655</v>
      </c>
      <c r="F147" s="63" t="s">
        <v>618</v>
      </c>
      <c r="G147" s="63" t="s">
        <v>1647</v>
      </c>
      <c r="H147" s="189">
        <v>870</v>
      </c>
      <c r="I147" s="189"/>
      <c r="J147" s="136"/>
      <c r="K147" s="144"/>
      <c r="L147" s="136"/>
      <c r="M147" s="155"/>
      <c r="N147" s="136">
        <f t="shared" si="2"/>
        <v>0</v>
      </c>
      <c r="O147" s="65"/>
    </row>
    <row r="148" spans="1:15" ht="31.5">
      <c r="A148" s="160">
        <f>SUBTOTAL(3,$D$12:D148)</f>
        <v>137</v>
      </c>
      <c r="B148" s="171">
        <v>190</v>
      </c>
      <c r="C148" s="60" t="s">
        <v>1901</v>
      </c>
      <c r="D148" s="64" t="s">
        <v>1902</v>
      </c>
      <c r="E148" s="64" t="s">
        <v>1730</v>
      </c>
      <c r="F148" s="61" t="s">
        <v>618</v>
      </c>
      <c r="G148" s="61" t="s">
        <v>1647</v>
      </c>
      <c r="H148" s="142">
        <v>1100</v>
      </c>
      <c r="I148" s="142"/>
      <c r="J148" s="155"/>
      <c r="K148" s="155"/>
      <c r="L148" s="155"/>
      <c r="M148" s="155"/>
      <c r="N148" s="136">
        <f t="shared" si="2"/>
        <v>0</v>
      </c>
      <c r="O148" s="65"/>
    </row>
    <row r="149" spans="1:15" ht="63">
      <c r="A149" s="160">
        <f>SUBTOTAL(3,$D$12:D149)</f>
        <v>138</v>
      </c>
      <c r="B149" s="171">
        <v>191</v>
      </c>
      <c r="C149" s="101" t="s">
        <v>1572</v>
      </c>
      <c r="D149" s="64" t="s">
        <v>2287</v>
      </c>
      <c r="E149" s="64" t="s">
        <v>1443</v>
      </c>
      <c r="F149" s="65" t="s">
        <v>618</v>
      </c>
      <c r="G149" s="61" t="s">
        <v>1685</v>
      </c>
      <c r="H149" s="142">
        <v>36000</v>
      </c>
      <c r="I149" s="142"/>
      <c r="J149" s="155"/>
      <c r="K149" s="155"/>
      <c r="L149" s="155"/>
      <c r="M149" s="155"/>
      <c r="N149" s="136">
        <f t="shared" si="2"/>
        <v>0</v>
      </c>
      <c r="O149" s="65"/>
    </row>
    <row r="150" spans="1:15" ht="31.5">
      <c r="A150" s="160">
        <f>SUBTOTAL(3,$D$12:D150)</f>
        <v>139</v>
      </c>
      <c r="B150" s="171">
        <v>192</v>
      </c>
      <c r="C150" s="60" t="s">
        <v>1903</v>
      </c>
      <c r="D150" s="64" t="s">
        <v>965</v>
      </c>
      <c r="E150" s="64" t="s">
        <v>2035</v>
      </c>
      <c r="F150" s="61" t="s">
        <v>618</v>
      </c>
      <c r="G150" s="63" t="s">
        <v>1653</v>
      </c>
      <c r="H150" s="142">
        <v>1024</v>
      </c>
      <c r="I150" s="142"/>
      <c r="J150" s="155"/>
      <c r="K150" s="155"/>
      <c r="L150" s="155"/>
      <c r="M150" s="155"/>
      <c r="N150" s="136">
        <f t="shared" si="2"/>
        <v>0</v>
      </c>
      <c r="O150" s="65"/>
    </row>
    <row r="151" spans="1:15" ht="31.5">
      <c r="A151" s="160">
        <f>SUBTOTAL(3,$D$12:D151)</f>
        <v>140</v>
      </c>
      <c r="B151" s="171">
        <v>194</v>
      </c>
      <c r="C151" s="101" t="s">
        <v>1904</v>
      </c>
      <c r="D151" s="64" t="s">
        <v>969</v>
      </c>
      <c r="E151" s="64" t="s">
        <v>2035</v>
      </c>
      <c r="F151" s="69" t="s">
        <v>618</v>
      </c>
      <c r="G151" s="61" t="s">
        <v>2152</v>
      </c>
      <c r="H151" s="142">
        <v>38900</v>
      </c>
      <c r="I151" s="142"/>
      <c r="J151" s="155"/>
      <c r="K151" s="155"/>
      <c r="L151" s="155"/>
      <c r="M151" s="155"/>
      <c r="N151" s="136">
        <f t="shared" si="2"/>
        <v>0</v>
      </c>
      <c r="O151" s="65"/>
    </row>
    <row r="152" spans="1:15" ht="31.5">
      <c r="A152" s="160">
        <f>SUBTOTAL(3,$D$12:D152)</f>
        <v>141</v>
      </c>
      <c r="B152" s="171">
        <v>195</v>
      </c>
      <c r="C152" s="101" t="s">
        <v>1904</v>
      </c>
      <c r="D152" s="64" t="s">
        <v>1411</v>
      </c>
      <c r="E152" s="64" t="s">
        <v>2035</v>
      </c>
      <c r="F152" s="69" t="s">
        <v>618</v>
      </c>
      <c r="G152" s="61" t="s">
        <v>2152</v>
      </c>
      <c r="H152" s="142">
        <v>65940</v>
      </c>
      <c r="I152" s="142"/>
      <c r="J152" s="155"/>
      <c r="K152" s="155"/>
      <c r="L152" s="155"/>
      <c r="M152" s="155"/>
      <c r="N152" s="136">
        <f t="shared" si="2"/>
        <v>0</v>
      </c>
      <c r="O152" s="65"/>
    </row>
    <row r="153" spans="1:15" ht="47.25">
      <c r="A153" s="160">
        <f>SUBTOTAL(3,$D$12:D153)</f>
        <v>142</v>
      </c>
      <c r="B153" s="171">
        <v>196</v>
      </c>
      <c r="C153" s="64" t="s">
        <v>1571</v>
      </c>
      <c r="D153" s="64" t="s">
        <v>2286</v>
      </c>
      <c r="E153" s="64" t="s">
        <v>1749</v>
      </c>
      <c r="F153" s="69" t="s">
        <v>618</v>
      </c>
      <c r="G153" s="61" t="s">
        <v>1653</v>
      </c>
      <c r="H153" s="142">
        <v>3600</v>
      </c>
      <c r="I153" s="142"/>
      <c r="J153" s="155"/>
      <c r="K153" s="155"/>
      <c r="L153" s="155"/>
      <c r="M153" s="155"/>
      <c r="N153" s="136">
        <f t="shared" si="2"/>
        <v>0</v>
      </c>
      <c r="O153" s="65"/>
    </row>
    <row r="154" spans="1:15" ht="15.75">
      <c r="A154" s="160">
        <f>SUBTOTAL(3,$D$12:D154)</f>
        <v>143</v>
      </c>
      <c r="B154" s="171">
        <v>201</v>
      </c>
      <c r="C154" s="64" t="s">
        <v>107</v>
      </c>
      <c r="D154" s="64" t="s">
        <v>1675</v>
      </c>
      <c r="E154" s="64" t="s">
        <v>1909</v>
      </c>
      <c r="F154" s="61" t="s">
        <v>618</v>
      </c>
      <c r="G154" s="65" t="s">
        <v>1647</v>
      </c>
      <c r="H154" s="144">
        <v>1800</v>
      </c>
      <c r="I154" s="136"/>
      <c r="J154" s="136"/>
      <c r="K154" s="144"/>
      <c r="L154" s="136"/>
      <c r="M154" s="155"/>
      <c r="N154" s="136">
        <f t="shared" si="2"/>
        <v>0</v>
      </c>
      <c r="O154" s="65"/>
    </row>
    <row r="155" spans="1:15" ht="31.5">
      <c r="A155" s="160">
        <f>SUBTOTAL(3,$D$12:D155)</f>
        <v>144</v>
      </c>
      <c r="B155" s="171">
        <v>202</v>
      </c>
      <c r="C155" s="78" t="s">
        <v>1905</v>
      </c>
      <c r="D155" s="64" t="s">
        <v>584</v>
      </c>
      <c r="E155" s="64" t="s">
        <v>1749</v>
      </c>
      <c r="F155" s="61" t="s">
        <v>618</v>
      </c>
      <c r="G155" s="61" t="s">
        <v>1653</v>
      </c>
      <c r="H155" s="142">
        <v>3500</v>
      </c>
      <c r="I155" s="142"/>
      <c r="J155" s="155"/>
      <c r="K155" s="155"/>
      <c r="L155" s="155"/>
      <c r="M155" s="155"/>
      <c r="N155" s="136">
        <f t="shared" si="2"/>
        <v>0</v>
      </c>
      <c r="O155" s="65"/>
    </row>
    <row r="156" spans="1:15" ht="63">
      <c r="A156" s="160">
        <f>SUBTOTAL(3,$D$12:D156)</f>
        <v>145</v>
      </c>
      <c r="B156" s="171">
        <v>204</v>
      </c>
      <c r="C156" s="64" t="s">
        <v>1573</v>
      </c>
      <c r="D156" s="64" t="s">
        <v>521</v>
      </c>
      <c r="E156" s="64" t="s">
        <v>1766</v>
      </c>
      <c r="F156" s="65" t="s">
        <v>621</v>
      </c>
      <c r="G156" s="65" t="s">
        <v>1657</v>
      </c>
      <c r="H156" s="142">
        <v>198000</v>
      </c>
      <c r="I156" s="142"/>
      <c r="J156" s="155"/>
      <c r="K156" s="155"/>
      <c r="L156" s="155"/>
      <c r="M156" s="155"/>
      <c r="N156" s="136">
        <f t="shared" si="2"/>
        <v>0</v>
      </c>
      <c r="O156" s="65"/>
    </row>
    <row r="157" spans="1:15" ht="31.5">
      <c r="A157" s="160">
        <f>SUBTOTAL(3,$D$12:D157)</f>
        <v>146</v>
      </c>
      <c r="B157" s="171">
        <v>205</v>
      </c>
      <c r="C157" s="60" t="s">
        <v>1906</v>
      </c>
      <c r="D157" s="64" t="s">
        <v>1445</v>
      </c>
      <c r="E157" s="64" t="s">
        <v>2035</v>
      </c>
      <c r="F157" s="69" t="s">
        <v>1639</v>
      </c>
      <c r="G157" s="63" t="s">
        <v>1653</v>
      </c>
      <c r="H157" s="142">
        <v>52000</v>
      </c>
      <c r="I157" s="142"/>
      <c r="J157" s="155"/>
      <c r="K157" s="155"/>
      <c r="L157" s="155"/>
      <c r="M157" s="155"/>
      <c r="N157" s="136">
        <f t="shared" si="2"/>
        <v>0</v>
      </c>
      <c r="O157" s="65"/>
    </row>
    <row r="158" spans="1:15" ht="31.5">
      <c r="A158" s="160">
        <f>SUBTOTAL(3,$D$12:D158)</f>
        <v>147</v>
      </c>
      <c r="B158" s="171">
        <v>207</v>
      </c>
      <c r="C158" s="88" t="s">
        <v>1907</v>
      </c>
      <c r="D158" s="64" t="s">
        <v>1908</v>
      </c>
      <c r="E158" s="64" t="s">
        <v>1667</v>
      </c>
      <c r="F158" s="61" t="s">
        <v>618</v>
      </c>
      <c r="G158" s="61" t="s">
        <v>1647</v>
      </c>
      <c r="H158" s="142">
        <v>378</v>
      </c>
      <c r="I158" s="142"/>
      <c r="J158" s="155"/>
      <c r="K158" s="155"/>
      <c r="L158" s="155"/>
      <c r="M158" s="155"/>
      <c r="N158" s="136">
        <f t="shared" si="2"/>
        <v>0</v>
      </c>
      <c r="O158" s="65"/>
    </row>
    <row r="159" spans="1:15" ht="47.25">
      <c r="A159" s="160">
        <f>SUBTOTAL(3,$D$12:D159)</f>
        <v>148</v>
      </c>
      <c r="B159" s="171">
        <v>208</v>
      </c>
      <c r="C159" s="64" t="s">
        <v>594</v>
      </c>
      <c r="D159" s="64" t="s">
        <v>108</v>
      </c>
      <c r="E159" s="64" t="s">
        <v>1646</v>
      </c>
      <c r="F159" s="65" t="s">
        <v>1668</v>
      </c>
      <c r="G159" s="61" t="s">
        <v>1647</v>
      </c>
      <c r="H159" s="143">
        <v>3500</v>
      </c>
      <c r="I159" s="136"/>
      <c r="J159" s="136"/>
      <c r="K159" s="144"/>
      <c r="L159" s="136"/>
      <c r="M159" s="155"/>
      <c r="N159" s="136">
        <f t="shared" si="2"/>
        <v>0</v>
      </c>
      <c r="O159" s="65"/>
    </row>
    <row r="160" spans="1:15" ht="15.75">
      <c r="A160" s="160">
        <f>SUBTOTAL(3,$D$12:D160)</f>
        <v>149</v>
      </c>
      <c r="B160" s="171">
        <v>211</v>
      </c>
      <c r="C160" s="60" t="s">
        <v>1910</v>
      </c>
      <c r="D160" s="64" t="s">
        <v>1695</v>
      </c>
      <c r="E160" s="64" t="s">
        <v>1646</v>
      </c>
      <c r="F160" s="61" t="s">
        <v>1639</v>
      </c>
      <c r="G160" s="61" t="s">
        <v>1647</v>
      </c>
      <c r="H160" s="189">
        <v>700</v>
      </c>
      <c r="I160" s="189"/>
      <c r="J160" s="136"/>
      <c r="K160" s="144"/>
      <c r="L160" s="136"/>
      <c r="M160" s="155"/>
      <c r="N160" s="136">
        <f t="shared" si="2"/>
        <v>0</v>
      </c>
      <c r="O160" s="65"/>
    </row>
    <row r="161" spans="1:15" ht="15.75">
      <c r="A161" s="160">
        <f>SUBTOTAL(3,$D$12:D161)</f>
        <v>150</v>
      </c>
      <c r="B161" s="171">
        <v>212</v>
      </c>
      <c r="C161" s="60" t="s">
        <v>1910</v>
      </c>
      <c r="D161" s="64" t="s">
        <v>1695</v>
      </c>
      <c r="E161" s="64" t="s">
        <v>1646</v>
      </c>
      <c r="F161" s="61" t="s">
        <v>618</v>
      </c>
      <c r="G161" s="61" t="s">
        <v>1647</v>
      </c>
      <c r="H161" s="142">
        <v>79</v>
      </c>
      <c r="I161" s="142"/>
      <c r="J161" s="155"/>
      <c r="K161" s="155"/>
      <c r="L161" s="155"/>
      <c r="M161" s="155"/>
      <c r="N161" s="136">
        <f t="shared" si="2"/>
        <v>0</v>
      </c>
      <c r="O161" s="65"/>
    </row>
    <row r="162" spans="1:15" ht="15.75">
      <c r="A162" s="160">
        <f>SUBTOTAL(3,$D$12:D162)</f>
        <v>151</v>
      </c>
      <c r="B162" s="171">
        <v>213</v>
      </c>
      <c r="C162" s="60" t="s">
        <v>1911</v>
      </c>
      <c r="D162" s="64" t="s">
        <v>1658</v>
      </c>
      <c r="E162" s="64" t="s">
        <v>1646</v>
      </c>
      <c r="F162" s="61" t="s">
        <v>618</v>
      </c>
      <c r="G162" s="61" t="s">
        <v>1647</v>
      </c>
      <c r="H162" s="142">
        <v>840</v>
      </c>
      <c r="I162" s="142"/>
      <c r="J162" s="155"/>
      <c r="K162" s="155"/>
      <c r="L162" s="155"/>
      <c r="M162" s="155"/>
      <c r="N162" s="136">
        <f t="shared" si="2"/>
        <v>0</v>
      </c>
      <c r="O162" s="65"/>
    </row>
    <row r="163" spans="1:15" ht="31.5">
      <c r="A163" s="160">
        <f>SUBTOTAL(3,$D$12:D163)</f>
        <v>152</v>
      </c>
      <c r="B163" s="171">
        <v>214</v>
      </c>
      <c r="C163" s="72" t="s">
        <v>1734</v>
      </c>
      <c r="D163" s="64" t="s">
        <v>1735</v>
      </c>
      <c r="E163" s="64" t="s">
        <v>2035</v>
      </c>
      <c r="F163" s="77" t="s">
        <v>618</v>
      </c>
      <c r="G163" s="63" t="s">
        <v>1653</v>
      </c>
      <c r="H163" s="143">
        <v>29000</v>
      </c>
      <c r="I163" s="142"/>
      <c r="J163" s="136"/>
      <c r="K163" s="136"/>
      <c r="L163" s="136"/>
      <c r="M163" s="155"/>
      <c r="N163" s="136">
        <f t="shared" si="2"/>
        <v>0</v>
      </c>
      <c r="O163" s="65"/>
    </row>
    <row r="164" spans="1:15" ht="31.5">
      <c r="A164" s="160">
        <f>SUBTOTAL(3,$D$12:D164)</f>
        <v>153</v>
      </c>
      <c r="B164" s="171">
        <v>215</v>
      </c>
      <c r="C164" s="88" t="s">
        <v>1912</v>
      </c>
      <c r="D164" s="64" t="s">
        <v>1446</v>
      </c>
      <c r="E164" s="64" t="s">
        <v>2035</v>
      </c>
      <c r="F164" s="61" t="s">
        <v>1639</v>
      </c>
      <c r="G164" s="61" t="s">
        <v>2152</v>
      </c>
      <c r="H164" s="142">
        <v>398036</v>
      </c>
      <c r="I164" s="142"/>
      <c r="J164" s="155"/>
      <c r="K164" s="155"/>
      <c r="L164" s="155"/>
      <c r="M164" s="155"/>
      <c r="N164" s="136">
        <f t="shared" si="2"/>
        <v>0</v>
      </c>
      <c r="O164" s="65"/>
    </row>
    <row r="165" spans="1:15" ht="15.75">
      <c r="A165" s="160">
        <f>SUBTOTAL(3,$D$12:D165)</f>
        <v>154</v>
      </c>
      <c r="B165" s="171">
        <v>216</v>
      </c>
      <c r="C165" s="64" t="s">
        <v>757</v>
      </c>
      <c r="D165" s="64" t="s">
        <v>758</v>
      </c>
      <c r="E165" s="64" t="s">
        <v>1686</v>
      </c>
      <c r="F165" s="65" t="s">
        <v>618</v>
      </c>
      <c r="G165" s="65" t="s">
        <v>1647</v>
      </c>
      <c r="H165" s="142">
        <v>903</v>
      </c>
      <c r="I165" s="142"/>
      <c r="J165" s="155"/>
      <c r="K165" s="155"/>
      <c r="L165" s="155"/>
      <c r="M165" s="155"/>
      <c r="N165" s="136">
        <f t="shared" si="2"/>
        <v>0</v>
      </c>
      <c r="O165" s="65"/>
    </row>
    <row r="166" spans="1:15" ht="31.5">
      <c r="A166" s="160">
        <f>SUBTOTAL(3,$D$12:D166)</f>
        <v>155</v>
      </c>
      <c r="B166" s="171">
        <v>219</v>
      </c>
      <c r="C166" s="98" t="s">
        <v>2235</v>
      </c>
      <c r="D166" s="64" t="s">
        <v>969</v>
      </c>
      <c r="E166" s="64" t="s">
        <v>2035</v>
      </c>
      <c r="F166" s="69" t="s">
        <v>618</v>
      </c>
      <c r="G166" s="61" t="s">
        <v>2152</v>
      </c>
      <c r="H166" s="142">
        <v>134988</v>
      </c>
      <c r="I166" s="142"/>
      <c r="J166" s="155"/>
      <c r="K166" s="155"/>
      <c r="L166" s="155"/>
      <c r="M166" s="155"/>
      <c r="N166" s="136">
        <f t="shared" si="2"/>
        <v>0</v>
      </c>
      <c r="O166" s="65"/>
    </row>
    <row r="167" spans="1:15" ht="31.5">
      <c r="A167" s="160">
        <f>SUBTOTAL(3,$D$12:D167)</f>
        <v>156</v>
      </c>
      <c r="B167" s="171">
        <v>220</v>
      </c>
      <c r="C167" s="98" t="s">
        <v>2235</v>
      </c>
      <c r="D167" s="64" t="s">
        <v>970</v>
      </c>
      <c r="E167" s="64" t="s">
        <v>2035</v>
      </c>
      <c r="F167" s="69" t="s">
        <v>1638</v>
      </c>
      <c r="G167" s="61" t="s">
        <v>2152</v>
      </c>
      <c r="H167" s="142">
        <v>143640</v>
      </c>
      <c r="I167" s="142"/>
      <c r="J167" s="155"/>
      <c r="K167" s="155"/>
      <c r="L167" s="155"/>
      <c r="M167" s="155"/>
      <c r="N167" s="136">
        <f t="shared" si="2"/>
        <v>0</v>
      </c>
      <c r="O167" s="65"/>
    </row>
    <row r="168" spans="1:15" ht="31.5">
      <c r="A168" s="160">
        <f>SUBTOTAL(3,$D$12:D168)</f>
        <v>157</v>
      </c>
      <c r="B168" s="171">
        <v>221</v>
      </c>
      <c r="C168" s="98" t="s">
        <v>2235</v>
      </c>
      <c r="D168" s="64" t="s">
        <v>970</v>
      </c>
      <c r="E168" s="64" t="s">
        <v>2035</v>
      </c>
      <c r="F168" s="69" t="s">
        <v>618</v>
      </c>
      <c r="G168" s="61" t="s">
        <v>2152</v>
      </c>
      <c r="H168" s="142">
        <v>243894</v>
      </c>
      <c r="I168" s="142"/>
      <c r="J168" s="155"/>
      <c r="K168" s="155"/>
      <c r="L168" s="155"/>
      <c r="M168" s="155"/>
      <c r="N168" s="136">
        <f t="shared" si="2"/>
        <v>0</v>
      </c>
      <c r="O168" s="65"/>
    </row>
    <row r="169" spans="1:15" ht="31.5">
      <c r="A169" s="160">
        <f>SUBTOTAL(3,$D$12:D169)</f>
        <v>158</v>
      </c>
      <c r="B169" s="171">
        <v>222</v>
      </c>
      <c r="C169" s="103" t="s">
        <v>2236</v>
      </c>
      <c r="D169" s="64" t="s">
        <v>971</v>
      </c>
      <c r="E169" s="64" t="s">
        <v>2035</v>
      </c>
      <c r="F169" s="77" t="s">
        <v>1668</v>
      </c>
      <c r="G169" s="61" t="s">
        <v>2152</v>
      </c>
      <c r="H169" s="142">
        <v>172000</v>
      </c>
      <c r="I169" s="142"/>
      <c r="J169" s="155"/>
      <c r="K169" s="155"/>
      <c r="L169" s="155"/>
      <c r="M169" s="155"/>
      <c r="N169" s="136">
        <f t="shared" si="2"/>
        <v>0</v>
      </c>
      <c r="O169" s="65"/>
    </row>
    <row r="170" spans="1:15" ht="15.75">
      <c r="A170" s="160">
        <f>SUBTOTAL(3,$D$12:D170)</f>
        <v>159</v>
      </c>
      <c r="B170" s="171">
        <v>223</v>
      </c>
      <c r="C170" s="60" t="s">
        <v>2238</v>
      </c>
      <c r="D170" s="64" t="s">
        <v>2239</v>
      </c>
      <c r="E170" s="64" t="s">
        <v>1646</v>
      </c>
      <c r="F170" s="77" t="s">
        <v>1639</v>
      </c>
      <c r="G170" s="77" t="s">
        <v>1647</v>
      </c>
      <c r="H170" s="142">
        <v>2898</v>
      </c>
      <c r="I170" s="142"/>
      <c r="J170" s="155"/>
      <c r="K170" s="155"/>
      <c r="L170" s="155"/>
      <c r="M170" s="155"/>
      <c r="N170" s="136">
        <f t="shared" si="2"/>
        <v>0</v>
      </c>
      <c r="O170" s="65"/>
    </row>
    <row r="171" spans="1:15" ht="15.75">
      <c r="A171" s="160">
        <f>SUBTOTAL(3,$D$12:D171)</f>
        <v>160</v>
      </c>
      <c r="B171" s="171">
        <v>226</v>
      </c>
      <c r="C171" s="86" t="s">
        <v>2240</v>
      </c>
      <c r="D171" s="64" t="s">
        <v>1704</v>
      </c>
      <c r="E171" s="64" t="s">
        <v>1686</v>
      </c>
      <c r="F171" s="81" t="s">
        <v>1638</v>
      </c>
      <c r="G171" s="104" t="s">
        <v>1647</v>
      </c>
      <c r="H171" s="142">
        <v>1365</v>
      </c>
      <c r="I171" s="142"/>
      <c r="J171" s="155"/>
      <c r="K171" s="155"/>
      <c r="L171" s="155"/>
      <c r="M171" s="155"/>
      <c r="N171" s="136">
        <f t="shared" si="2"/>
        <v>0</v>
      </c>
      <c r="O171" s="65"/>
    </row>
    <row r="172" spans="1:15" ht="15.75">
      <c r="A172" s="160">
        <f>SUBTOTAL(3,$D$12:D172)</f>
        <v>161</v>
      </c>
      <c r="B172" s="171">
        <v>228</v>
      </c>
      <c r="C172" s="68" t="s">
        <v>2240</v>
      </c>
      <c r="D172" s="64" t="s">
        <v>1652</v>
      </c>
      <c r="E172" s="64" t="s">
        <v>1686</v>
      </c>
      <c r="F172" s="69" t="s">
        <v>619</v>
      </c>
      <c r="G172" s="105" t="s">
        <v>1647</v>
      </c>
      <c r="H172" s="142">
        <v>2030</v>
      </c>
      <c r="I172" s="142"/>
      <c r="J172" s="155"/>
      <c r="K172" s="155"/>
      <c r="L172" s="155"/>
      <c r="M172" s="155"/>
      <c r="N172" s="136">
        <f t="shared" si="2"/>
        <v>0</v>
      </c>
      <c r="O172" s="65"/>
    </row>
    <row r="173" spans="1:15" ht="31.5">
      <c r="A173" s="160">
        <f>SUBTOTAL(3,$D$12:D173)</f>
        <v>162</v>
      </c>
      <c r="B173" s="171">
        <v>229</v>
      </c>
      <c r="C173" s="60" t="s">
        <v>2241</v>
      </c>
      <c r="D173" s="64" t="s">
        <v>1704</v>
      </c>
      <c r="E173" s="64" t="s">
        <v>1724</v>
      </c>
      <c r="F173" s="61" t="s">
        <v>618</v>
      </c>
      <c r="G173" s="61" t="s">
        <v>1679</v>
      </c>
      <c r="H173" s="142">
        <v>704</v>
      </c>
      <c r="I173" s="142"/>
      <c r="J173" s="155"/>
      <c r="K173" s="155"/>
      <c r="L173" s="155"/>
      <c r="M173" s="155"/>
      <c r="N173" s="136">
        <f t="shared" si="2"/>
        <v>0</v>
      </c>
      <c r="O173" s="65"/>
    </row>
    <row r="174" spans="1:15" ht="15.75">
      <c r="A174" s="160">
        <f>SUBTOTAL(3,$D$12:D174)</f>
        <v>163</v>
      </c>
      <c r="B174" s="171">
        <v>231</v>
      </c>
      <c r="C174" s="86" t="s">
        <v>2241</v>
      </c>
      <c r="D174" s="64" t="s">
        <v>1652</v>
      </c>
      <c r="E174" s="64" t="s">
        <v>1686</v>
      </c>
      <c r="F174" s="61" t="s">
        <v>1639</v>
      </c>
      <c r="G174" s="104" t="s">
        <v>1647</v>
      </c>
      <c r="H174" s="142">
        <v>3465</v>
      </c>
      <c r="I174" s="142"/>
      <c r="J174" s="155"/>
      <c r="K174" s="155"/>
      <c r="L174" s="155"/>
      <c r="M174" s="155"/>
      <c r="N174" s="136">
        <f t="shared" si="2"/>
        <v>0</v>
      </c>
      <c r="O174" s="65"/>
    </row>
    <row r="175" spans="1:15" ht="15.75">
      <c r="A175" s="160">
        <f>SUBTOTAL(3,$D$12:D175)</f>
        <v>164</v>
      </c>
      <c r="B175" s="171">
        <v>232</v>
      </c>
      <c r="C175" s="107" t="s">
        <v>2241</v>
      </c>
      <c r="D175" s="64" t="s">
        <v>1652</v>
      </c>
      <c r="E175" s="64" t="s">
        <v>1686</v>
      </c>
      <c r="F175" s="118" t="s">
        <v>618</v>
      </c>
      <c r="G175" s="118" t="s">
        <v>1647</v>
      </c>
      <c r="H175" s="142">
        <v>673</v>
      </c>
      <c r="I175" s="142"/>
      <c r="J175" s="155"/>
      <c r="K175" s="155"/>
      <c r="L175" s="155"/>
      <c r="M175" s="155"/>
      <c r="N175" s="136">
        <f t="shared" si="2"/>
        <v>0</v>
      </c>
      <c r="O175" s="65"/>
    </row>
    <row r="176" spans="1:15" ht="15.75">
      <c r="A176" s="160">
        <f>SUBTOTAL(3,$D$12:D176)</f>
        <v>165</v>
      </c>
      <c r="B176" s="171">
        <v>234</v>
      </c>
      <c r="C176" s="86" t="s">
        <v>2241</v>
      </c>
      <c r="D176" s="64" t="s">
        <v>1652</v>
      </c>
      <c r="E176" s="64" t="s">
        <v>1686</v>
      </c>
      <c r="F176" s="61" t="s">
        <v>619</v>
      </c>
      <c r="G176" s="104" t="s">
        <v>1647</v>
      </c>
      <c r="H176" s="142">
        <v>1650</v>
      </c>
      <c r="I176" s="142"/>
      <c r="J176" s="155"/>
      <c r="K176" s="155"/>
      <c r="L176" s="155"/>
      <c r="M176" s="155"/>
      <c r="N176" s="136">
        <f t="shared" si="2"/>
        <v>0</v>
      </c>
      <c r="O176" s="65"/>
    </row>
    <row r="177" spans="1:15" ht="31.5">
      <c r="A177" s="160">
        <f>SUBTOTAL(3,$D$12:D177)</f>
        <v>166</v>
      </c>
      <c r="B177" s="171">
        <v>235</v>
      </c>
      <c r="C177" s="192" t="s">
        <v>2242</v>
      </c>
      <c r="D177" s="64" t="s">
        <v>109</v>
      </c>
      <c r="E177" s="64" t="s">
        <v>110</v>
      </c>
      <c r="F177" s="201" t="s">
        <v>618</v>
      </c>
      <c r="G177" s="201" t="s">
        <v>94</v>
      </c>
      <c r="H177" s="202">
        <v>48000</v>
      </c>
      <c r="I177" s="136"/>
      <c r="J177" s="136"/>
      <c r="K177" s="144"/>
      <c r="L177" s="202"/>
      <c r="M177" s="155"/>
      <c r="N177" s="136">
        <f t="shared" si="2"/>
        <v>0</v>
      </c>
      <c r="O177" s="65"/>
    </row>
    <row r="178" spans="1:15" ht="31.5">
      <c r="A178" s="160">
        <f>SUBTOTAL(3,$D$12:D178)</f>
        <v>167</v>
      </c>
      <c r="B178" s="171">
        <v>236</v>
      </c>
      <c r="C178" s="60" t="s">
        <v>2242</v>
      </c>
      <c r="D178" s="64" t="s">
        <v>501</v>
      </c>
      <c r="E178" s="64" t="s">
        <v>612</v>
      </c>
      <c r="F178" s="69" t="s">
        <v>1639</v>
      </c>
      <c r="G178" s="63" t="s">
        <v>1685</v>
      </c>
      <c r="H178" s="142">
        <v>88000</v>
      </c>
      <c r="I178" s="142"/>
      <c r="J178" s="155"/>
      <c r="K178" s="155"/>
      <c r="L178" s="155"/>
      <c r="M178" s="155"/>
      <c r="N178" s="136">
        <f t="shared" si="2"/>
        <v>0</v>
      </c>
      <c r="O178" s="65"/>
    </row>
    <row r="179" spans="1:15" s="375" customFormat="1" ht="31.5">
      <c r="A179" s="365">
        <f>SUBTOTAL(3,$D$12:D179)</f>
        <v>168</v>
      </c>
      <c r="B179" s="366">
        <v>237</v>
      </c>
      <c r="C179" s="386" t="s">
        <v>2242</v>
      </c>
      <c r="D179" s="368" t="s">
        <v>501</v>
      </c>
      <c r="E179" s="368" t="s">
        <v>612</v>
      </c>
      <c r="F179" s="387" t="s">
        <v>1638</v>
      </c>
      <c r="G179" s="387" t="s">
        <v>1685</v>
      </c>
      <c r="H179" s="388">
        <v>79000</v>
      </c>
      <c r="I179" s="373"/>
      <c r="J179" s="373"/>
      <c r="K179" s="385"/>
      <c r="L179" s="373"/>
      <c r="M179" s="372"/>
      <c r="N179" s="373">
        <f t="shared" si="2"/>
        <v>0</v>
      </c>
      <c r="O179" s="374"/>
    </row>
    <row r="180" spans="1:15" ht="31.5">
      <c r="A180" s="160">
        <f>SUBTOTAL(3,$D$12:D180)</f>
        <v>169</v>
      </c>
      <c r="B180" s="171">
        <v>238</v>
      </c>
      <c r="C180" s="60" t="s">
        <v>2242</v>
      </c>
      <c r="D180" s="64" t="s">
        <v>501</v>
      </c>
      <c r="E180" s="64" t="s">
        <v>612</v>
      </c>
      <c r="F180" s="77" t="s">
        <v>618</v>
      </c>
      <c r="G180" s="63" t="s">
        <v>1685</v>
      </c>
      <c r="H180" s="142">
        <v>69000</v>
      </c>
      <c r="I180" s="142"/>
      <c r="J180" s="155"/>
      <c r="K180" s="155"/>
      <c r="L180" s="155"/>
      <c r="M180" s="155"/>
      <c r="N180" s="136">
        <f t="shared" si="2"/>
        <v>0</v>
      </c>
      <c r="O180" s="65"/>
    </row>
    <row r="181" spans="1:15" s="375" customFormat="1" ht="31.5">
      <c r="A181" s="365">
        <f>SUBTOTAL(3,$D$12:D181)</f>
        <v>170</v>
      </c>
      <c r="B181" s="366">
        <v>239</v>
      </c>
      <c r="C181" s="381" t="s">
        <v>111</v>
      </c>
      <c r="D181" s="368" t="s">
        <v>2244</v>
      </c>
      <c r="E181" s="368" t="s">
        <v>612</v>
      </c>
      <c r="F181" s="382" t="s">
        <v>618</v>
      </c>
      <c r="G181" s="383" t="s">
        <v>1685</v>
      </c>
      <c r="H181" s="384">
        <v>73500</v>
      </c>
      <c r="I181" s="373"/>
      <c r="J181" s="373"/>
      <c r="K181" s="385"/>
      <c r="L181" s="373"/>
      <c r="M181" s="372"/>
      <c r="N181" s="373">
        <f t="shared" si="2"/>
        <v>0</v>
      </c>
      <c r="O181" s="374"/>
    </row>
    <row r="182" spans="1:15" ht="31.5">
      <c r="A182" s="160">
        <f>SUBTOTAL(3,$D$12:D182)</f>
        <v>171</v>
      </c>
      <c r="B182" s="171">
        <v>241</v>
      </c>
      <c r="C182" s="72" t="s">
        <v>2243</v>
      </c>
      <c r="D182" s="64" t="s">
        <v>501</v>
      </c>
      <c r="E182" s="64" t="s">
        <v>612</v>
      </c>
      <c r="F182" s="77" t="s">
        <v>1639</v>
      </c>
      <c r="G182" s="63" t="s">
        <v>1685</v>
      </c>
      <c r="H182" s="142">
        <v>25000</v>
      </c>
      <c r="I182" s="142"/>
      <c r="J182" s="155"/>
      <c r="K182" s="155"/>
      <c r="L182" s="155"/>
      <c r="M182" s="155"/>
      <c r="N182" s="136">
        <f t="shared" si="2"/>
        <v>0</v>
      </c>
      <c r="O182" s="65"/>
    </row>
    <row r="183" spans="1:15" ht="31.5">
      <c r="A183" s="160">
        <f>SUBTOTAL(3,$D$12:D183)</f>
        <v>172</v>
      </c>
      <c r="B183" s="171">
        <v>243</v>
      </c>
      <c r="C183" s="72" t="s">
        <v>2245</v>
      </c>
      <c r="D183" s="64" t="s">
        <v>2246</v>
      </c>
      <c r="E183" s="64" t="s">
        <v>518</v>
      </c>
      <c r="F183" s="77" t="s">
        <v>618</v>
      </c>
      <c r="G183" s="63" t="s">
        <v>1685</v>
      </c>
      <c r="H183" s="142">
        <v>82000</v>
      </c>
      <c r="I183" s="142"/>
      <c r="J183" s="155"/>
      <c r="K183" s="155"/>
      <c r="L183" s="155"/>
      <c r="M183" s="155"/>
      <c r="N183" s="136">
        <f t="shared" si="2"/>
        <v>0</v>
      </c>
      <c r="O183" s="65"/>
    </row>
    <row r="184" spans="1:15" ht="31.5">
      <c r="A184" s="160">
        <f>SUBTOTAL(3,$D$12:D184)</f>
        <v>173</v>
      </c>
      <c r="B184" s="171">
        <v>247</v>
      </c>
      <c r="C184" s="108" t="s">
        <v>2245</v>
      </c>
      <c r="D184" s="64" t="s">
        <v>1692</v>
      </c>
      <c r="E184" s="64" t="s">
        <v>1092</v>
      </c>
      <c r="F184" s="63" t="s">
        <v>618</v>
      </c>
      <c r="G184" s="63" t="s">
        <v>1647</v>
      </c>
      <c r="H184" s="189">
        <v>6000</v>
      </c>
      <c r="I184" s="189"/>
      <c r="J184" s="136"/>
      <c r="K184" s="144"/>
      <c r="L184" s="136"/>
      <c r="M184" s="155"/>
      <c r="N184" s="136">
        <f t="shared" si="2"/>
        <v>0</v>
      </c>
      <c r="O184" s="65"/>
    </row>
    <row r="185" spans="1:15" ht="31.5">
      <c r="A185" s="160">
        <f>SUBTOTAL(3,$D$12:D185)</f>
        <v>174</v>
      </c>
      <c r="B185" s="171">
        <v>249</v>
      </c>
      <c r="C185" s="60" t="s">
        <v>2247</v>
      </c>
      <c r="D185" s="64" t="s">
        <v>1645</v>
      </c>
      <c r="E185" s="64" t="s">
        <v>1724</v>
      </c>
      <c r="F185" s="69" t="s">
        <v>619</v>
      </c>
      <c r="G185" s="61" t="s">
        <v>1679</v>
      </c>
      <c r="H185" s="142">
        <v>1048</v>
      </c>
      <c r="I185" s="142"/>
      <c r="J185" s="155"/>
      <c r="K185" s="155"/>
      <c r="L185" s="155"/>
      <c r="M185" s="155"/>
      <c r="N185" s="136">
        <f t="shared" si="2"/>
        <v>0</v>
      </c>
      <c r="O185" s="65"/>
    </row>
    <row r="186" spans="1:15" ht="15.75">
      <c r="A186" s="160">
        <f>SUBTOTAL(3,$D$12:D186)</f>
        <v>175</v>
      </c>
      <c r="B186" s="171">
        <v>250</v>
      </c>
      <c r="C186" s="60" t="s">
        <v>2247</v>
      </c>
      <c r="D186" s="64" t="s">
        <v>1658</v>
      </c>
      <c r="E186" s="64" t="s">
        <v>1686</v>
      </c>
      <c r="F186" s="61" t="s">
        <v>618</v>
      </c>
      <c r="G186" s="61" t="s">
        <v>1647</v>
      </c>
      <c r="H186" s="142">
        <v>1092</v>
      </c>
      <c r="I186" s="142"/>
      <c r="J186" s="155"/>
      <c r="K186" s="155"/>
      <c r="L186" s="155"/>
      <c r="M186" s="155"/>
      <c r="N186" s="136">
        <f t="shared" si="2"/>
        <v>0</v>
      </c>
      <c r="O186" s="65"/>
    </row>
    <row r="187" spans="1:15" ht="31.5">
      <c r="A187" s="160">
        <f>SUBTOTAL(3,$D$12:D187)</f>
        <v>176</v>
      </c>
      <c r="B187" s="171">
        <v>251</v>
      </c>
      <c r="C187" s="60" t="s">
        <v>2247</v>
      </c>
      <c r="D187" s="64" t="s">
        <v>1658</v>
      </c>
      <c r="E187" s="64" t="s">
        <v>1655</v>
      </c>
      <c r="F187" s="61" t="s">
        <v>618</v>
      </c>
      <c r="G187" s="61" t="s">
        <v>1647</v>
      </c>
      <c r="H187" s="142">
        <v>1048</v>
      </c>
      <c r="I187" s="142"/>
      <c r="J187" s="155"/>
      <c r="K187" s="155"/>
      <c r="L187" s="155"/>
      <c r="M187" s="155"/>
      <c r="N187" s="136">
        <f t="shared" si="2"/>
        <v>0</v>
      </c>
      <c r="O187" s="65"/>
    </row>
    <row r="188" spans="1:15" ht="15.75">
      <c r="A188" s="160">
        <f>SUBTOTAL(3,$D$12:D188)</f>
        <v>177</v>
      </c>
      <c r="B188" s="171">
        <v>252</v>
      </c>
      <c r="C188" s="60" t="s">
        <v>2247</v>
      </c>
      <c r="D188" s="64" t="s">
        <v>1658</v>
      </c>
      <c r="E188" s="64" t="s">
        <v>1686</v>
      </c>
      <c r="F188" s="61" t="s">
        <v>619</v>
      </c>
      <c r="G188" s="61" t="s">
        <v>1647</v>
      </c>
      <c r="H188" s="142">
        <v>1092</v>
      </c>
      <c r="I188" s="142"/>
      <c r="J188" s="155"/>
      <c r="K188" s="155"/>
      <c r="L188" s="155"/>
      <c r="M188" s="155"/>
      <c r="N188" s="136">
        <f t="shared" si="2"/>
        <v>0</v>
      </c>
      <c r="O188" s="65"/>
    </row>
    <row r="189" spans="1:15" ht="31.5">
      <c r="A189" s="160">
        <f>SUBTOTAL(3,$D$12:D189)</f>
        <v>178</v>
      </c>
      <c r="B189" s="171">
        <v>253</v>
      </c>
      <c r="C189" s="60" t="s">
        <v>2247</v>
      </c>
      <c r="D189" s="64" t="s">
        <v>1658</v>
      </c>
      <c r="E189" s="64" t="s">
        <v>1655</v>
      </c>
      <c r="F189" s="61" t="s">
        <v>619</v>
      </c>
      <c r="G189" s="61" t="s">
        <v>1647</v>
      </c>
      <c r="H189" s="142">
        <v>1148</v>
      </c>
      <c r="I189" s="142"/>
      <c r="J189" s="155"/>
      <c r="K189" s="155"/>
      <c r="L189" s="155"/>
      <c r="M189" s="155"/>
      <c r="N189" s="136">
        <f t="shared" si="2"/>
        <v>0</v>
      </c>
      <c r="O189" s="65"/>
    </row>
    <row r="190" spans="1:15" s="325" customFormat="1" ht="31.5">
      <c r="A190" s="318">
        <f>SUBTOTAL(3,$D$12:D190)</f>
        <v>179</v>
      </c>
      <c r="B190" s="319">
        <v>254</v>
      </c>
      <c r="C190" s="326" t="s">
        <v>2248</v>
      </c>
      <c r="D190" s="320" t="s">
        <v>501</v>
      </c>
      <c r="E190" s="320" t="s">
        <v>612</v>
      </c>
      <c r="F190" s="327" t="s">
        <v>1638</v>
      </c>
      <c r="G190" s="328" t="s">
        <v>1685</v>
      </c>
      <c r="H190" s="322">
        <v>88200</v>
      </c>
      <c r="I190" s="322"/>
      <c r="J190" s="323"/>
      <c r="K190" s="323"/>
      <c r="L190" s="323"/>
      <c r="M190" s="323"/>
      <c r="N190" s="324">
        <f t="shared" si="2"/>
        <v>0</v>
      </c>
      <c r="O190" s="321"/>
    </row>
    <row r="191" spans="1:15" ht="31.5">
      <c r="A191" s="160">
        <f>SUBTOTAL(3,$D$12:D191)</f>
        <v>180</v>
      </c>
      <c r="B191" s="171">
        <v>255</v>
      </c>
      <c r="C191" s="108" t="s">
        <v>2248</v>
      </c>
      <c r="D191" s="64" t="s">
        <v>2244</v>
      </c>
      <c r="E191" s="64" t="s">
        <v>612</v>
      </c>
      <c r="F191" s="63" t="s">
        <v>618</v>
      </c>
      <c r="G191" s="63" t="s">
        <v>1685</v>
      </c>
      <c r="H191" s="189">
        <v>90000</v>
      </c>
      <c r="I191" s="189"/>
      <c r="J191" s="136"/>
      <c r="K191" s="144"/>
      <c r="L191" s="136"/>
      <c r="M191" s="155"/>
      <c r="N191" s="136">
        <f t="shared" si="2"/>
        <v>0</v>
      </c>
      <c r="O191" s="65"/>
    </row>
    <row r="192" spans="1:15" ht="31.5">
      <c r="A192" s="160">
        <f>SUBTOTAL(3,$D$12:D192)</f>
        <v>181</v>
      </c>
      <c r="B192" s="171">
        <v>256</v>
      </c>
      <c r="C192" s="60" t="s">
        <v>2249</v>
      </c>
      <c r="D192" s="64" t="s">
        <v>501</v>
      </c>
      <c r="E192" s="64" t="s">
        <v>612</v>
      </c>
      <c r="F192" s="69" t="s">
        <v>1639</v>
      </c>
      <c r="G192" s="63" t="s">
        <v>1685</v>
      </c>
      <c r="H192" s="142">
        <v>47500</v>
      </c>
      <c r="I192" s="142"/>
      <c r="J192" s="155"/>
      <c r="K192" s="155"/>
      <c r="L192" s="155"/>
      <c r="M192" s="155"/>
      <c r="N192" s="136">
        <f t="shared" si="2"/>
        <v>0</v>
      </c>
      <c r="O192" s="65"/>
    </row>
    <row r="193" spans="1:15" s="161" customFormat="1" ht="31.5">
      <c r="A193" s="160">
        <f>SUBTOTAL(3,$D$12:D193)</f>
        <v>182</v>
      </c>
      <c r="B193" s="171">
        <v>1208</v>
      </c>
      <c r="C193" s="60" t="s">
        <v>2249</v>
      </c>
      <c r="D193" s="64" t="s">
        <v>501</v>
      </c>
      <c r="E193" s="64" t="s">
        <v>612</v>
      </c>
      <c r="F193" s="69" t="s">
        <v>618</v>
      </c>
      <c r="G193" s="63" t="s">
        <v>479</v>
      </c>
      <c r="H193" s="142">
        <v>11000</v>
      </c>
      <c r="I193" s="142"/>
      <c r="J193" s="155"/>
      <c r="K193" s="155"/>
      <c r="L193" s="155"/>
      <c r="M193" s="155"/>
      <c r="N193" s="136">
        <f t="shared" si="2"/>
        <v>0</v>
      </c>
      <c r="O193" s="65"/>
    </row>
    <row r="194" spans="1:15" ht="31.5">
      <c r="A194" s="160">
        <f>SUBTOTAL(3,$D$12:D194)</f>
        <v>183</v>
      </c>
      <c r="B194" s="171">
        <v>257</v>
      </c>
      <c r="C194" s="60" t="s">
        <v>2249</v>
      </c>
      <c r="D194" s="64" t="s">
        <v>2244</v>
      </c>
      <c r="E194" s="64" t="s">
        <v>612</v>
      </c>
      <c r="F194" s="69" t="s">
        <v>1639</v>
      </c>
      <c r="G194" s="63" t="s">
        <v>479</v>
      </c>
      <c r="H194" s="142">
        <v>105000</v>
      </c>
      <c r="I194" s="142"/>
      <c r="J194" s="155"/>
      <c r="K194" s="155"/>
      <c r="L194" s="155"/>
      <c r="M194" s="155"/>
      <c r="N194" s="136">
        <f t="shared" si="2"/>
        <v>0</v>
      </c>
      <c r="O194" s="65"/>
    </row>
    <row r="195" spans="1:15" ht="31.5">
      <c r="A195" s="160">
        <f>SUBTOTAL(3,$D$12:D195)</f>
        <v>184</v>
      </c>
      <c r="B195" s="171">
        <v>258</v>
      </c>
      <c r="C195" s="60" t="s">
        <v>2250</v>
      </c>
      <c r="D195" s="64" t="s">
        <v>2251</v>
      </c>
      <c r="E195" s="64" t="s">
        <v>612</v>
      </c>
      <c r="F195" s="61" t="s">
        <v>1638</v>
      </c>
      <c r="G195" s="63" t="s">
        <v>1685</v>
      </c>
      <c r="H195" s="142">
        <v>80000</v>
      </c>
      <c r="I195" s="142"/>
      <c r="J195" s="155"/>
      <c r="K195" s="155"/>
      <c r="L195" s="155"/>
      <c r="M195" s="155"/>
      <c r="N195" s="136">
        <f t="shared" si="2"/>
        <v>0</v>
      </c>
      <c r="O195" s="65"/>
    </row>
    <row r="196" spans="1:15" ht="31.5">
      <c r="A196" s="160">
        <f>SUBTOTAL(3,$D$12:D196)</f>
        <v>185</v>
      </c>
      <c r="B196" s="171">
        <v>259</v>
      </c>
      <c r="C196" s="60" t="s">
        <v>2250</v>
      </c>
      <c r="D196" s="64" t="s">
        <v>2252</v>
      </c>
      <c r="E196" s="64" t="s">
        <v>612</v>
      </c>
      <c r="F196" s="61" t="s">
        <v>1638</v>
      </c>
      <c r="G196" s="63" t="s">
        <v>1685</v>
      </c>
      <c r="H196" s="142">
        <v>78330</v>
      </c>
      <c r="I196" s="142"/>
      <c r="J196" s="155"/>
      <c r="K196" s="155"/>
      <c r="L196" s="155"/>
      <c r="M196" s="155"/>
      <c r="N196" s="136">
        <f t="shared" si="2"/>
        <v>0</v>
      </c>
      <c r="O196" s="65"/>
    </row>
    <row r="197" spans="1:15" ht="31.5">
      <c r="A197" s="160">
        <f>SUBTOTAL(3,$D$12:D197)</f>
        <v>186</v>
      </c>
      <c r="B197" s="171">
        <v>260</v>
      </c>
      <c r="C197" s="60" t="s">
        <v>2250</v>
      </c>
      <c r="D197" s="64" t="s">
        <v>2252</v>
      </c>
      <c r="E197" s="64" t="s">
        <v>612</v>
      </c>
      <c r="F197" s="61" t="s">
        <v>618</v>
      </c>
      <c r="G197" s="63" t="s">
        <v>479</v>
      </c>
      <c r="H197" s="142">
        <v>15834</v>
      </c>
      <c r="I197" s="142"/>
      <c r="J197" s="155"/>
      <c r="K197" s="155"/>
      <c r="L197" s="155"/>
      <c r="M197" s="155"/>
      <c r="N197" s="136">
        <f t="shared" si="2"/>
        <v>0</v>
      </c>
      <c r="O197" s="65"/>
    </row>
    <row r="198" spans="1:15" s="375" customFormat="1" ht="31.5">
      <c r="A198" s="365">
        <f>SUBTOTAL(3,$D$12:D198)</f>
        <v>187</v>
      </c>
      <c r="B198" s="366">
        <v>261</v>
      </c>
      <c r="C198" s="376" t="s">
        <v>2253</v>
      </c>
      <c r="D198" s="368" t="s">
        <v>501</v>
      </c>
      <c r="E198" s="368" t="s">
        <v>612</v>
      </c>
      <c r="F198" s="382" t="s">
        <v>1639</v>
      </c>
      <c r="G198" s="387" t="s">
        <v>1685</v>
      </c>
      <c r="H198" s="371">
        <v>27000</v>
      </c>
      <c r="I198" s="371"/>
      <c r="J198" s="372"/>
      <c r="K198" s="372"/>
      <c r="L198" s="372"/>
      <c r="M198" s="372"/>
      <c r="N198" s="373"/>
      <c r="O198" s="374" t="s">
        <v>2312</v>
      </c>
    </row>
    <row r="199" spans="1:15" s="375" customFormat="1" ht="31.5">
      <c r="A199" s="365">
        <f>SUBTOTAL(3,$D$12:D199)</f>
        <v>188</v>
      </c>
      <c r="B199" s="366">
        <v>262</v>
      </c>
      <c r="C199" s="376" t="s">
        <v>2253</v>
      </c>
      <c r="D199" s="368" t="s">
        <v>501</v>
      </c>
      <c r="E199" s="368" t="s">
        <v>612</v>
      </c>
      <c r="F199" s="370" t="s">
        <v>618</v>
      </c>
      <c r="G199" s="387" t="s">
        <v>1685</v>
      </c>
      <c r="H199" s="371">
        <v>6006</v>
      </c>
      <c r="I199" s="371"/>
      <c r="J199" s="372"/>
      <c r="K199" s="372"/>
      <c r="L199" s="372"/>
      <c r="M199" s="372"/>
      <c r="N199" s="373">
        <f t="shared" si="2"/>
        <v>0</v>
      </c>
      <c r="O199" s="374" t="s">
        <v>2312</v>
      </c>
    </row>
    <row r="200" spans="1:15" s="375" customFormat="1" ht="31.5">
      <c r="A200" s="365">
        <f>SUBTOTAL(3,$D$12:D200)</f>
        <v>189</v>
      </c>
      <c r="B200" s="366">
        <v>263</v>
      </c>
      <c r="C200" s="376" t="s">
        <v>2253</v>
      </c>
      <c r="D200" s="368" t="s">
        <v>2244</v>
      </c>
      <c r="E200" s="368" t="s">
        <v>612</v>
      </c>
      <c r="F200" s="370" t="s">
        <v>1638</v>
      </c>
      <c r="G200" s="387" t="s">
        <v>479</v>
      </c>
      <c r="H200" s="371">
        <v>28497</v>
      </c>
      <c r="I200" s="371"/>
      <c r="J200" s="372"/>
      <c r="K200" s="372"/>
      <c r="L200" s="372"/>
      <c r="M200" s="372"/>
      <c r="N200" s="373">
        <f t="shared" si="2"/>
        <v>0</v>
      </c>
      <c r="O200" s="374" t="s">
        <v>2312</v>
      </c>
    </row>
    <row r="201" spans="1:15" ht="31.5">
      <c r="A201" s="160">
        <f>SUBTOTAL(3,$D$12:D201)</f>
        <v>190</v>
      </c>
      <c r="B201" s="171">
        <v>266</v>
      </c>
      <c r="C201" s="107" t="s">
        <v>1828</v>
      </c>
      <c r="D201" s="64" t="s">
        <v>2244</v>
      </c>
      <c r="E201" s="64" t="s">
        <v>612</v>
      </c>
      <c r="F201" s="109" t="s">
        <v>618</v>
      </c>
      <c r="G201" s="63" t="s">
        <v>1685</v>
      </c>
      <c r="H201" s="142">
        <v>90000</v>
      </c>
      <c r="I201" s="142"/>
      <c r="J201" s="155"/>
      <c r="K201" s="155"/>
      <c r="L201" s="155"/>
      <c r="M201" s="155"/>
      <c r="N201" s="136">
        <f t="shared" si="2"/>
        <v>0</v>
      </c>
      <c r="O201" s="65"/>
    </row>
    <row r="202" spans="1:15" s="375" customFormat="1" ht="31.5">
      <c r="A202" s="365">
        <f>SUBTOTAL(3,$D$12:D202)</f>
        <v>191</v>
      </c>
      <c r="B202" s="366">
        <v>267</v>
      </c>
      <c r="C202" s="377" t="s">
        <v>2254</v>
      </c>
      <c r="D202" s="368" t="s">
        <v>109</v>
      </c>
      <c r="E202" s="368" t="s">
        <v>612</v>
      </c>
      <c r="F202" s="378" t="s">
        <v>618</v>
      </c>
      <c r="G202" s="424" t="s">
        <v>1685</v>
      </c>
      <c r="H202" s="425">
        <v>29500</v>
      </c>
      <c r="I202" s="373"/>
      <c r="J202" s="373"/>
      <c r="K202" s="385"/>
      <c r="L202" s="373"/>
      <c r="M202" s="372"/>
      <c r="N202" s="373">
        <f t="shared" si="2"/>
        <v>0</v>
      </c>
      <c r="O202" s="374" t="s">
        <v>2312</v>
      </c>
    </row>
    <row r="203" spans="1:15" s="375" customFormat="1" ht="31.5">
      <c r="A203" s="365">
        <f>SUBTOTAL(3,$D$12:D203)</f>
        <v>192</v>
      </c>
      <c r="B203" s="366">
        <v>268</v>
      </c>
      <c r="C203" s="376" t="s">
        <v>2254</v>
      </c>
      <c r="D203" s="368" t="s">
        <v>501</v>
      </c>
      <c r="E203" s="368" t="s">
        <v>612</v>
      </c>
      <c r="F203" s="370" t="s">
        <v>1639</v>
      </c>
      <c r="G203" s="387" t="s">
        <v>1685</v>
      </c>
      <c r="H203" s="371">
        <v>156500</v>
      </c>
      <c r="I203" s="371"/>
      <c r="J203" s="372"/>
      <c r="K203" s="372"/>
      <c r="L203" s="372"/>
      <c r="M203" s="372"/>
      <c r="N203" s="373">
        <f t="shared" si="2"/>
        <v>0</v>
      </c>
      <c r="O203" s="374" t="s">
        <v>2312</v>
      </c>
    </row>
    <row r="204" spans="1:15" s="375" customFormat="1" ht="31.5">
      <c r="A204" s="365">
        <f>SUBTOTAL(3,$D$12:D204)</f>
        <v>193</v>
      </c>
      <c r="B204" s="366">
        <v>269</v>
      </c>
      <c r="C204" s="376" t="s">
        <v>2254</v>
      </c>
      <c r="D204" s="368" t="s">
        <v>501</v>
      </c>
      <c r="E204" s="368" t="s">
        <v>612</v>
      </c>
      <c r="F204" s="370" t="s">
        <v>1638</v>
      </c>
      <c r="G204" s="387" t="s">
        <v>479</v>
      </c>
      <c r="H204" s="371">
        <v>63000</v>
      </c>
      <c r="I204" s="371"/>
      <c r="J204" s="372"/>
      <c r="K204" s="372"/>
      <c r="L204" s="372"/>
      <c r="M204" s="372"/>
      <c r="N204" s="373">
        <f aca="true" t="shared" si="3" ref="N204:N267">M204*H204</f>
        <v>0</v>
      </c>
      <c r="O204" s="374" t="s">
        <v>2312</v>
      </c>
    </row>
    <row r="205" spans="1:15" s="375" customFormat="1" ht="31.5">
      <c r="A205" s="365">
        <f>SUBTOTAL(3,$D$12:D205)</f>
        <v>194</v>
      </c>
      <c r="B205" s="366">
        <v>270</v>
      </c>
      <c r="C205" s="376" t="s">
        <v>2254</v>
      </c>
      <c r="D205" s="368" t="s">
        <v>2244</v>
      </c>
      <c r="E205" s="368" t="s">
        <v>612</v>
      </c>
      <c r="F205" s="370" t="s">
        <v>1639</v>
      </c>
      <c r="G205" s="387" t="s">
        <v>479</v>
      </c>
      <c r="H205" s="371">
        <v>240000</v>
      </c>
      <c r="I205" s="371"/>
      <c r="J205" s="372"/>
      <c r="K205" s="372"/>
      <c r="L205" s="372"/>
      <c r="M205" s="372"/>
      <c r="N205" s="373">
        <f t="shared" si="3"/>
        <v>0</v>
      </c>
      <c r="O205" s="374"/>
    </row>
    <row r="206" spans="1:15" ht="31.5">
      <c r="A206" s="160">
        <f>SUBTOTAL(3,$D$12:D206)</f>
        <v>195</v>
      </c>
      <c r="B206" s="171">
        <v>271</v>
      </c>
      <c r="C206" s="85" t="s">
        <v>2255</v>
      </c>
      <c r="D206" s="64" t="s">
        <v>501</v>
      </c>
      <c r="E206" s="64" t="s">
        <v>612</v>
      </c>
      <c r="F206" s="61" t="s">
        <v>1638</v>
      </c>
      <c r="G206" s="63" t="s">
        <v>479</v>
      </c>
      <c r="H206" s="142">
        <v>132000</v>
      </c>
      <c r="I206" s="142"/>
      <c r="J206" s="155"/>
      <c r="K206" s="155"/>
      <c r="L206" s="155"/>
      <c r="M206" s="155"/>
      <c r="N206" s="136">
        <f t="shared" si="3"/>
        <v>0</v>
      </c>
      <c r="O206" s="65"/>
    </row>
    <row r="207" spans="1:15" ht="31.5">
      <c r="A207" s="160">
        <f>SUBTOTAL(3,$D$12:D207)</f>
        <v>196</v>
      </c>
      <c r="B207" s="171">
        <v>272</v>
      </c>
      <c r="C207" s="110" t="s">
        <v>2256</v>
      </c>
      <c r="D207" s="64" t="s">
        <v>1844</v>
      </c>
      <c r="E207" s="64" t="s">
        <v>1092</v>
      </c>
      <c r="F207" s="111" t="s">
        <v>618</v>
      </c>
      <c r="G207" s="111" t="s">
        <v>1647</v>
      </c>
      <c r="H207" s="142">
        <v>3990</v>
      </c>
      <c r="I207" s="142"/>
      <c r="J207" s="155"/>
      <c r="K207" s="155"/>
      <c r="L207" s="155"/>
      <c r="M207" s="155"/>
      <c r="N207" s="136">
        <f t="shared" si="3"/>
        <v>0</v>
      </c>
      <c r="O207" s="65"/>
    </row>
    <row r="208" spans="1:15" ht="15.75">
      <c r="A208" s="160">
        <f>SUBTOTAL(3,$D$12:D208)</f>
        <v>197</v>
      </c>
      <c r="B208" s="171">
        <v>273</v>
      </c>
      <c r="C208" s="101" t="s">
        <v>112</v>
      </c>
      <c r="D208" s="64" t="s">
        <v>1658</v>
      </c>
      <c r="E208" s="64" t="s">
        <v>1909</v>
      </c>
      <c r="F208" s="206" t="s">
        <v>619</v>
      </c>
      <c r="G208" s="207" t="s">
        <v>1647</v>
      </c>
      <c r="H208" s="208">
        <v>13200</v>
      </c>
      <c r="I208" s="136"/>
      <c r="J208" s="136"/>
      <c r="K208" s="144"/>
      <c r="L208" s="136"/>
      <c r="M208" s="155"/>
      <c r="N208" s="136">
        <f t="shared" si="3"/>
        <v>0</v>
      </c>
      <c r="O208" s="65"/>
    </row>
    <row r="209" spans="1:15" s="375" customFormat="1" ht="31.5">
      <c r="A209" s="365">
        <f>SUBTOTAL(3,$D$12:D209)</f>
        <v>198</v>
      </c>
      <c r="B209" s="366">
        <v>276</v>
      </c>
      <c r="C209" s="376" t="s">
        <v>2257</v>
      </c>
      <c r="D209" s="368" t="s">
        <v>501</v>
      </c>
      <c r="E209" s="368" t="s">
        <v>612</v>
      </c>
      <c r="F209" s="382" t="s">
        <v>1639</v>
      </c>
      <c r="G209" s="387" t="s">
        <v>1685</v>
      </c>
      <c r="H209" s="371">
        <v>25900</v>
      </c>
      <c r="I209" s="371"/>
      <c r="J209" s="372"/>
      <c r="K209" s="372"/>
      <c r="L209" s="372"/>
      <c r="M209" s="372"/>
      <c r="N209" s="373">
        <f t="shared" si="3"/>
        <v>0</v>
      </c>
      <c r="O209" s="374" t="s">
        <v>2312</v>
      </c>
    </row>
    <row r="210" spans="1:15" s="375" customFormat="1" ht="31.5">
      <c r="A210" s="365">
        <f>SUBTOTAL(3,$D$12:D210)</f>
        <v>199</v>
      </c>
      <c r="B210" s="366">
        <v>277</v>
      </c>
      <c r="C210" s="376" t="s">
        <v>2257</v>
      </c>
      <c r="D210" s="368" t="s">
        <v>501</v>
      </c>
      <c r="E210" s="368" t="s">
        <v>612</v>
      </c>
      <c r="F210" s="382" t="s">
        <v>1638</v>
      </c>
      <c r="G210" s="387" t="s">
        <v>1685</v>
      </c>
      <c r="H210" s="371">
        <v>19005</v>
      </c>
      <c r="I210" s="371"/>
      <c r="J210" s="372"/>
      <c r="K210" s="372"/>
      <c r="L210" s="372"/>
      <c r="M210" s="372"/>
      <c r="N210" s="373">
        <f t="shared" si="3"/>
        <v>0</v>
      </c>
      <c r="O210" s="374" t="s">
        <v>2312</v>
      </c>
    </row>
    <row r="211" spans="1:15" s="375" customFormat="1" ht="31.5">
      <c r="A211" s="365">
        <f>SUBTOTAL(3,$D$12:D211)</f>
        <v>200</v>
      </c>
      <c r="B211" s="366">
        <v>278</v>
      </c>
      <c r="C211" s="376" t="s">
        <v>2257</v>
      </c>
      <c r="D211" s="368" t="s">
        <v>501</v>
      </c>
      <c r="E211" s="368" t="s">
        <v>612</v>
      </c>
      <c r="F211" s="370" t="s">
        <v>618</v>
      </c>
      <c r="G211" s="387" t="s">
        <v>1685</v>
      </c>
      <c r="H211" s="371">
        <v>11298</v>
      </c>
      <c r="I211" s="371"/>
      <c r="J211" s="372"/>
      <c r="K211" s="372"/>
      <c r="L211" s="372"/>
      <c r="M211" s="372"/>
      <c r="N211" s="373">
        <f t="shared" si="3"/>
        <v>0</v>
      </c>
      <c r="O211" s="374" t="s">
        <v>2312</v>
      </c>
    </row>
    <row r="212" spans="1:15" ht="31.5">
      <c r="A212" s="160">
        <f>SUBTOTAL(3,$D$12:D212)</f>
        <v>201</v>
      </c>
      <c r="B212" s="171">
        <v>280</v>
      </c>
      <c r="C212" s="112" t="s">
        <v>2258</v>
      </c>
      <c r="D212" s="64" t="s">
        <v>501</v>
      </c>
      <c r="E212" s="64" t="s">
        <v>1447</v>
      </c>
      <c r="F212" s="80" t="s">
        <v>618</v>
      </c>
      <c r="G212" s="63" t="s">
        <v>1685</v>
      </c>
      <c r="H212" s="142">
        <v>25450</v>
      </c>
      <c r="I212" s="142"/>
      <c r="J212" s="155"/>
      <c r="K212" s="155"/>
      <c r="L212" s="155"/>
      <c r="M212" s="155"/>
      <c r="N212" s="136">
        <f t="shared" si="3"/>
        <v>0</v>
      </c>
      <c r="O212" s="65"/>
    </row>
    <row r="213" spans="1:15" ht="47.25">
      <c r="A213" s="160">
        <f>SUBTOTAL(3,$D$12:D213)</f>
        <v>202</v>
      </c>
      <c r="B213" s="171">
        <v>281</v>
      </c>
      <c r="C213" s="60" t="s">
        <v>2259</v>
      </c>
      <c r="D213" s="64" t="s">
        <v>1448</v>
      </c>
      <c r="E213" s="64" t="s">
        <v>612</v>
      </c>
      <c r="F213" s="61" t="s">
        <v>1638</v>
      </c>
      <c r="G213" s="63" t="s">
        <v>1685</v>
      </c>
      <c r="H213" s="142">
        <v>42000</v>
      </c>
      <c r="I213" s="142"/>
      <c r="J213" s="155"/>
      <c r="K213" s="155"/>
      <c r="L213" s="155"/>
      <c r="M213" s="155"/>
      <c r="N213" s="136">
        <f t="shared" si="3"/>
        <v>0</v>
      </c>
      <c r="O213" s="65" t="s">
        <v>2305</v>
      </c>
    </row>
    <row r="214" spans="1:15" ht="31.5">
      <c r="A214" s="160">
        <f>SUBTOTAL(3,$D$12:D214)</f>
        <v>203</v>
      </c>
      <c r="B214" s="171">
        <v>283</v>
      </c>
      <c r="C214" s="60" t="s">
        <v>2260</v>
      </c>
      <c r="D214" s="64" t="s">
        <v>516</v>
      </c>
      <c r="E214" s="64" t="s">
        <v>1724</v>
      </c>
      <c r="F214" s="61" t="s">
        <v>618</v>
      </c>
      <c r="G214" s="61" t="s">
        <v>1679</v>
      </c>
      <c r="H214" s="142">
        <v>1174</v>
      </c>
      <c r="I214" s="142"/>
      <c r="J214" s="155"/>
      <c r="K214" s="155"/>
      <c r="L214" s="155"/>
      <c r="M214" s="155"/>
      <c r="N214" s="136">
        <f t="shared" si="3"/>
        <v>0</v>
      </c>
      <c r="O214" s="65"/>
    </row>
    <row r="215" spans="1:15" ht="15.75">
      <c r="A215" s="160">
        <f>SUBTOTAL(3,$D$12:D215)</f>
        <v>204</v>
      </c>
      <c r="B215" s="171">
        <v>284</v>
      </c>
      <c r="C215" s="60" t="s">
        <v>2260</v>
      </c>
      <c r="D215" s="64" t="s">
        <v>516</v>
      </c>
      <c r="E215" s="64" t="s">
        <v>2261</v>
      </c>
      <c r="F215" s="69" t="s">
        <v>619</v>
      </c>
      <c r="G215" s="61" t="s">
        <v>1679</v>
      </c>
      <c r="H215" s="142">
        <v>1596</v>
      </c>
      <c r="I215" s="142"/>
      <c r="J215" s="155"/>
      <c r="K215" s="155"/>
      <c r="L215" s="155"/>
      <c r="M215" s="155"/>
      <c r="N215" s="136">
        <f t="shared" si="3"/>
        <v>0</v>
      </c>
      <c r="O215" s="65"/>
    </row>
    <row r="216" spans="1:15" s="375" customFormat="1" ht="31.5">
      <c r="A216" s="365">
        <f>SUBTOTAL(3,$D$12:D216)</f>
        <v>205</v>
      </c>
      <c r="B216" s="366">
        <v>285</v>
      </c>
      <c r="C216" s="368" t="s">
        <v>2260</v>
      </c>
      <c r="D216" s="368" t="s">
        <v>1704</v>
      </c>
      <c r="E216" s="368" t="s">
        <v>1724</v>
      </c>
      <c r="F216" s="374" t="s">
        <v>619</v>
      </c>
      <c r="G216" s="374" t="s">
        <v>1679</v>
      </c>
      <c r="H216" s="371">
        <v>7000</v>
      </c>
      <c r="I216" s="371"/>
      <c r="J216" s="372"/>
      <c r="K216" s="372"/>
      <c r="L216" s="372"/>
      <c r="M216" s="372"/>
      <c r="N216" s="373">
        <f t="shared" si="3"/>
        <v>0</v>
      </c>
      <c r="O216" s="374" t="s">
        <v>2312</v>
      </c>
    </row>
    <row r="217" spans="1:15" ht="15.75">
      <c r="A217" s="160">
        <f>SUBTOTAL(3,$D$12:D217)</f>
        <v>206</v>
      </c>
      <c r="B217" s="171">
        <v>287</v>
      </c>
      <c r="C217" s="74" t="s">
        <v>2260</v>
      </c>
      <c r="D217" s="64" t="s">
        <v>516</v>
      </c>
      <c r="E217" s="64" t="s">
        <v>1646</v>
      </c>
      <c r="F217" s="61" t="s">
        <v>619</v>
      </c>
      <c r="G217" s="81" t="s">
        <v>1647</v>
      </c>
      <c r="H217" s="142">
        <v>2436</v>
      </c>
      <c r="I217" s="142"/>
      <c r="J217" s="155"/>
      <c r="K217" s="155"/>
      <c r="L217" s="155"/>
      <c r="M217" s="155"/>
      <c r="N217" s="136">
        <f t="shared" si="3"/>
        <v>0</v>
      </c>
      <c r="O217" s="65"/>
    </row>
    <row r="218" spans="1:15" s="375" customFormat="1" ht="31.5">
      <c r="A218" s="365">
        <f>SUBTOTAL(3,$D$12:D218)</f>
        <v>207</v>
      </c>
      <c r="B218" s="366">
        <v>289</v>
      </c>
      <c r="C218" s="376" t="s">
        <v>2262</v>
      </c>
      <c r="D218" s="368" t="s">
        <v>2264</v>
      </c>
      <c r="E218" s="368" t="s">
        <v>612</v>
      </c>
      <c r="F218" s="382" t="s">
        <v>1639</v>
      </c>
      <c r="G218" s="387" t="s">
        <v>1685</v>
      </c>
      <c r="H218" s="371">
        <v>23500</v>
      </c>
      <c r="I218" s="371"/>
      <c r="J218" s="372"/>
      <c r="K218" s="372"/>
      <c r="L218" s="372"/>
      <c r="M218" s="372"/>
      <c r="N218" s="373">
        <f t="shared" si="3"/>
        <v>0</v>
      </c>
      <c r="O218" s="374" t="s">
        <v>2312</v>
      </c>
    </row>
    <row r="219" spans="1:15" s="375" customFormat="1" ht="31.5">
      <c r="A219" s="365">
        <f>SUBTOTAL(3,$D$12:D219)</f>
        <v>208</v>
      </c>
      <c r="B219" s="366">
        <v>291</v>
      </c>
      <c r="C219" s="376" t="s">
        <v>2262</v>
      </c>
      <c r="D219" s="368" t="s">
        <v>2263</v>
      </c>
      <c r="E219" s="368" t="s">
        <v>612</v>
      </c>
      <c r="F219" s="382" t="s">
        <v>1638</v>
      </c>
      <c r="G219" s="387" t="s">
        <v>1685</v>
      </c>
      <c r="H219" s="371">
        <v>37800</v>
      </c>
      <c r="I219" s="371"/>
      <c r="J219" s="372"/>
      <c r="K219" s="372"/>
      <c r="L219" s="372"/>
      <c r="M219" s="372"/>
      <c r="N219" s="373">
        <f t="shared" si="3"/>
        <v>0</v>
      </c>
      <c r="O219" s="374" t="s">
        <v>2312</v>
      </c>
    </row>
    <row r="220" spans="1:15" ht="31.5">
      <c r="A220" s="160">
        <f>SUBTOTAL(3,$D$12:D220)</f>
        <v>209</v>
      </c>
      <c r="B220" s="171">
        <v>294</v>
      </c>
      <c r="C220" s="60" t="s">
        <v>2265</v>
      </c>
      <c r="D220" s="64" t="s">
        <v>1673</v>
      </c>
      <c r="E220" s="64" t="s">
        <v>1655</v>
      </c>
      <c r="F220" s="61" t="s">
        <v>1639</v>
      </c>
      <c r="G220" s="61" t="s">
        <v>1647</v>
      </c>
      <c r="H220" s="142">
        <v>3980</v>
      </c>
      <c r="I220" s="142"/>
      <c r="J220" s="155"/>
      <c r="K220" s="155"/>
      <c r="L220" s="155"/>
      <c r="M220" s="155"/>
      <c r="N220" s="136">
        <f t="shared" si="3"/>
        <v>0</v>
      </c>
      <c r="O220" s="65"/>
    </row>
    <row r="221" spans="1:15" ht="31.5">
      <c r="A221" s="160">
        <f>SUBTOTAL(3,$D$12:D221)</f>
        <v>210</v>
      </c>
      <c r="B221" s="171">
        <v>295</v>
      </c>
      <c r="C221" s="60" t="s">
        <v>2265</v>
      </c>
      <c r="D221" s="64" t="s">
        <v>1673</v>
      </c>
      <c r="E221" s="64" t="s">
        <v>972</v>
      </c>
      <c r="F221" s="61" t="s">
        <v>618</v>
      </c>
      <c r="G221" s="61" t="s">
        <v>1647</v>
      </c>
      <c r="H221" s="142">
        <v>700</v>
      </c>
      <c r="I221" s="142"/>
      <c r="J221" s="155"/>
      <c r="K221" s="155"/>
      <c r="L221" s="155"/>
      <c r="M221" s="155"/>
      <c r="N221" s="136">
        <f t="shared" si="3"/>
        <v>0</v>
      </c>
      <c r="O221" s="65"/>
    </row>
    <row r="222" spans="1:15" ht="31.5">
      <c r="A222" s="160">
        <f>SUBTOTAL(3,$D$12:D222)</f>
        <v>211</v>
      </c>
      <c r="B222" s="171">
        <v>297</v>
      </c>
      <c r="C222" s="108" t="s">
        <v>2265</v>
      </c>
      <c r="D222" s="64" t="s">
        <v>1673</v>
      </c>
      <c r="E222" s="64" t="s">
        <v>1655</v>
      </c>
      <c r="F222" s="63" t="s">
        <v>619</v>
      </c>
      <c r="G222" s="63" t="s">
        <v>1647</v>
      </c>
      <c r="H222" s="189">
        <v>600</v>
      </c>
      <c r="I222" s="189"/>
      <c r="J222" s="136"/>
      <c r="K222" s="144"/>
      <c r="L222" s="136"/>
      <c r="M222" s="155"/>
      <c r="N222" s="136">
        <f t="shared" si="3"/>
        <v>0</v>
      </c>
      <c r="O222" s="65"/>
    </row>
    <row r="223" spans="1:15" s="375" customFormat="1" ht="31.5">
      <c r="A223" s="365">
        <f>SUBTOTAL(3,$D$12:D223)</f>
        <v>212</v>
      </c>
      <c r="B223" s="366">
        <v>299</v>
      </c>
      <c r="C223" s="376" t="s">
        <v>2266</v>
      </c>
      <c r="D223" s="368" t="s">
        <v>973</v>
      </c>
      <c r="E223" s="368" t="s">
        <v>2035</v>
      </c>
      <c r="F223" s="382" t="s">
        <v>1639</v>
      </c>
      <c r="G223" s="370" t="s">
        <v>2152</v>
      </c>
      <c r="H223" s="371">
        <v>69300</v>
      </c>
      <c r="I223" s="371"/>
      <c r="J223" s="372"/>
      <c r="K223" s="372"/>
      <c r="L223" s="372"/>
      <c r="M223" s="372"/>
      <c r="N223" s="373">
        <f t="shared" si="3"/>
        <v>0</v>
      </c>
      <c r="O223" s="374" t="s">
        <v>2317</v>
      </c>
    </row>
    <row r="224" spans="1:15" ht="31.5">
      <c r="A224" s="160">
        <f>SUBTOTAL(3,$D$12:D224)</f>
        <v>213</v>
      </c>
      <c r="B224" s="171">
        <v>301</v>
      </c>
      <c r="C224" s="60" t="s">
        <v>2267</v>
      </c>
      <c r="D224" s="64" t="s">
        <v>622</v>
      </c>
      <c r="E224" s="64" t="s">
        <v>2035</v>
      </c>
      <c r="F224" s="61" t="s">
        <v>618</v>
      </c>
      <c r="G224" s="61" t="s">
        <v>1653</v>
      </c>
      <c r="H224" s="142">
        <v>2216</v>
      </c>
      <c r="I224" s="142"/>
      <c r="J224" s="155"/>
      <c r="K224" s="155"/>
      <c r="L224" s="155"/>
      <c r="M224" s="155"/>
      <c r="N224" s="136">
        <f t="shared" si="3"/>
        <v>0</v>
      </c>
      <c r="O224" s="65"/>
    </row>
    <row r="225" spans="1:15" ht="15.75">
      <c r="A225" s="160">
        <f>SUBTOTAL(3,$D$12:D225)</f>
        <v>214</v>
      </c>
      <c r="B225" s="171">
        <v>302</v>
      </c>
      <c r="C225" s="60" t="s">
        <v>2267</v>
      </c>
      <c r="D225" s="64" t="s">
        <v>1675</v>
      </c>
      <c r="E225" s="64" t="s">
        <v>1646</v>
      </c>
      <c r="F225" s="61" t="s">
        <v>618</v>
      </c>
      <c r="G225" s="61" t="s">
        <v>1647</v>
      </c>
      <c r="H225" s="142">
        <v>204</v>
      </c>
      <c r="I225" s="142"/>
      <c r="J225" s="155"/>
      <c r="K225" s="155"/>
      <c r="L225" s="155"/>
      <c r="M225" s="155"/>
      <c r="N225" s="136">
        <f t="shared" si="3"/>
        <v>0</v>
      </c>
      <c r="O225" s="65"/>
    </row>
    <row r="226" spans="1:15" ht="15.75">
      <c r="A226" s="160">
        <f>SUBTOTAL(3,$D$12:D226)</f>
        <v>215</v>
      </c>
      <c r="B226" s="171">
        <v>303</v>
      </c>
      <c r="C226" s="60" t="s">
        <v>2268</v>
      </c>
      <c r="D226" s="64" t="s">
        <v>1695</v>
      </c>
      <c r="E226" s="64" t="s">
        <v>1646</v>
      </c>
      <c r="F226" s="61" t="s">
        <v>618</v>
      </c>
      <c r="G226" s="61" t="s">
        <v>1647</v>
      </c>
      <c r="H226" s="142">
        <v>46</v>
      </c>
      <c r="I226" s="142"/>
      <c r="J226" s="155"/>
      <c r="K226" s="155"/>
      <c r="L226" s="155"/>
      <c r="M226" s="155"/>
      <c r="N226" s="136">
        <f t="shared" si="3"/>
        <v>0</v>
      </c>
      <c r="O226" s="65"/>
    </row>
    <row r="227" spans="1:15" ht="31.5">
      <c r="A227" s="160">
        <f>SUBTOTAL(3,$D$12:D227)</f>
        <v>216</v>
      </c>
      <c r="B227" s="171">
        <v>304</v>
      </c>
      <c r="C227" s="60" t="s">
        <v>2269</v>
      </c>
      <c r="D227" s="64" t="s">
        <v>2271</v>
      </c>
      <c r="E227" s="64" t="s">
        <v>2272</v>
      </c>
      <c r="F227" s="61" t="s">
        <v>618</v>
      </c>
      <c r="G227" s="61" t="s">
        <v>1685</v>
      </c>
      <c r="H227" s="142">
        <v>2520</v>
      </c>
      <c r="I227" s="142"/>
      <c r="J227" s="155"/>
      <c r="K227" s="155"/>
      <c r="L227" s="155"/>
      <c r="M227" s="155"/>
      <c r="N227" s="136">
        <f t="shared" si="3"/>
        <v>0</v>
      </c>
      <c r="O227" s="65"/>
    </row>
    <row r="228" spans="1:15" s="375" customFormat="1" ht="47.25">
      <c r="A228" s="365">
        <f>SUBTOTAL(3,$D$12:D228)</f>
        <v>217</v>
      </c>
      <c r="B228" s="366">
        <v>305</v>
      </c>
      <c r="C228" s="376" t="s">
        <v>2269</v>
      </c>
      <c r="D228" s="368" t="s">
        <v>2270</v>
      </c>
      <c r="E228" s="368" t="s">
        <v>1332</v>
      </c>
      <c r="F228" s="382" t="s">
        <v>1639</v>
      </c>
      <c r="G228" s="370" t="s">
        <v>1</v>
      </c>
      <c r="H228" s="371">
        <v>53100</v>
      </c>
      <c r="I228" s="371"/>
      <c r="J228" s="372"/>
      <c r="K228" s="372"/>
      <c r="L228" s="372"/>
      <c r="M228" s="372"/>
      <c r="N228" s="373">
        <f t="shared" si="3"/>
        <v>0</v>
      </c>
      <c r="O228" s="374" t="s">
        <v>2312</v>
      </c>
    </row>
    <row r="229" spans="1:15" s="375" customFormat="1" ht="47.25">
      <c r="A229" s="365">
        <f>SUBTOTAL(3,$D$12:D229)</f>
        <v>218</v>
      </c>
      <c r="B229" s="366">
        <v>306</v>
      </c>
      <c r="C229" s="376" t="s">
        <v>2269</v>
      </c>
      <c r="D229" s="368" t="s">
        <v>2270</v>
      </c>
      <c r="E229" s="368" t="s">
        <v>1332</v>
      </c>
      <c r="F229" s="370" t="s">
        <v>618</v>
      </c>
      <c r="G229" s="370" t="s">
        <v>1</v>
      </c>
      <c r="H229" s="371">
        <v>18375</v>
      </c>
      <c r="I229" s="371"/>
      <c r="J229" s="372"/>
      <c r="K229" s="372"/>
      <c r="L229" s="372"/>
      <c r="M229" s="372"/>
      <c r="N229" s="373">
        <f t="shared" si="3"/>
        <v>0</v>
      </c>
      <c r="O229" s="374" t="s">
        <v>2312</v>
      </c>
    </row>
    <row r="230" spans="1:15" ht="31.5">
      <c r="A230" s="160">
        <f>SUBTOTAL(3,$D$12:D230)</f>
        <v>219</v>
      </c>
      <c r="B230" s="171">
        <v>309</v>
      </c>
      <c r="C230" s="64" t="s">
        <v>2269</v>
      </c>
      <c r="D230" s="64" t="s">
        <v>1652</v>
      </c>
      <c r="E230" s="64" t="s">
        <v>1655</v>
      </c>
      <c r="F230" s="65" t="s">
        <v>1639</v>
      </c>
      <c r="G230" s="65" t="s">
        <v>1647</v>
      </c>
      <c r="H230" s="142">
        <v>4268</v>
      </c>
      <c r="I230" s="142"/>
      <c r="J230" s="155"/>
      <c r="K230" s="155"/>
      <c r="L230" s="155"/>
      <c r="M230" s="155"/>
      <c r="N230" s="136">
        <f t="shared" si="3"/>
        <v>0</v>
      </c>
      <c r="O230" s="65"/>
    </row>
    <row r="231" spans="1:15" ht="108" customHeight="1">
      <c r="A231" s="160">
        <f>SUBTOTAL(3,$D$12:D231)</f>
        <v>220</v>
      </c>
      <c r="B231" s="171">
        <v>310</v>
      </c>
      <c r="C231" s="64" t="s">
        <v>2269</v>
      </c>
      <c r="D231" s="64" t="s">
        <v>1652</v>
      </c>
      <c r="E231" s="64" t="s">
        <v>1655</v>
      </c>
      <c r="F231" s="65" t="s">
        <v>1638</v>
      </c>
      <c r="G231" s="65" t="s">
        <v>1647</v>
      </c>
      <c r="H231" s="142">
        <v>630</v>
      </c>
      <c r="I231" s="142"/>
      <c r="J231" s="155"/>
      <c r="K231" s="155"/>
      <c r="L231" s="155"/>
      <c r="M231" s="155"/>
      <c r="N231" s="136">
        <f t="shared" si="3"/>
        <v>0</v>
      </c>
      <c r="O231" s="65"/>
    </row>
    <row r="232" spans="1:15" ht="15.75">
      <c r="A232" s="160">
        <f>SUBTOTAL(3,$D$12:D232)</f>
        <v>221</v>
      </c>
      <c r="B232" s="171">
        <v>311</v>
      </c>
      <c r="C232" s="60" t="s">
        <v>2269</v>
      </c>
      <c r="D232" s="64" t="s">
        <v>1652</v>
      </c>
      <c r="E232" s="64" t="s">
        <v>1646</v>
      </c>
      <c r="F232" s="61" t="s">
        <v>618</v>
      </c>
      <c r="G232" s="61" t="s">
        <v>1647</v>
      </c>
      <c r="H232" s="142">
        <v>399</v>
      </c>
      <c r="I232" s="142"/>
      <c r="J232" s="155"/>
      <c r="K232" s="155"/>
      <c r="L232" s="155"/>
      <c r="M232" s="155"/>
      <c r="N232" s="136">
        <f t="shared" si="3"/>
        <v>0</v>
      </c>
      <c r="O232" s="65"/>
    </row>
    <row r="233" spans="1:15" ht="47.25">
      <c r="A233" s="160">
        <f>SUBTOTAL(3,$D$12:D233)</f>
        <v>222</v>
      </c>
      <c r="B233" s="171">
        <v>312</v>
      </c>
      <c r="C233" s="98" t="s">
        <v>2273</v>
      </c>
      <c r="D233" s="64" t="s">
        <v>1449</v>
      </c>
      <c r="E233" s="64" t="s">
        <v>1332</v>
      </c>
      <c r="F233" s="69" t="s">
        <v>1638</v>
      </c>
      <c r="G233" s="61" t="s">
        <v>1</v>
      </c>
      <c r="H233" s="142">
        <v>235000</v>
      </c>
      <c r="I233" s="142"/>
      <c r="J233" s="155"/>
      <c r="K233" s="155"/>
      <c r="L233" s="155"/>
      <c r="M233" s="155"/>
      <c r="N233" s="136">
        <f t="shared" si="3"/>
        <v>0</v>
      </c>
      <c r="O233" s="65"/>
    </row>
    <row r="234" spans="1:15" ht="47.25">
      <c r="A234" s="160">
        <f>SUBTOTAL(3,$D$12:D234)</f>
        <v>223</v>
      </c>
      <c r="B234" s="171">
        <v>313</v>
      </c>
      <c r="C234" s="108" t="s">
        <v>2273</v>
      </c>
      <c r="D234" s="64" t="s">
        <v>1648</v>
      </c>
      <c r="E234" s="64" t="s">
        <v>114</v>
      </c>
      <c r="F234" s="63" t="s">
        <v>618</v>
      </c>
      <c r="G234" s="63" t="s">
        <v>1</v>
      </c>
      <c r="H234" s="189">
        <v>130500</v>
      </c>
      <c r="I234" s="189"/>
      <c r="J234" s="136"/>
      <c r="K234" s="144"/>
      <c r="L234" s="136"/>
      <c r="M234" s="155"/>
      <c r="N234" s="136">
        <f t="shared" si="3"/>
        <v>0</v>
      </c>
      <c r="O234" s="65"/>
    </row>
    <row r="235" spans="1:15" ht="15.75">
      <c r="A235" s="160">
        <f>SUBTOTAL(3,$D$12:D235)</f>
        <v>224</v>
      </c>
      <c r="B235" s="171">
        <v>314</v>
      </c>
      <c r="C235" s="60" t="s">
        <v>2274</v>
      </c>
      <c r="D235" s="64" t="s">
        <v>1652</v>
      </c>
      <c r="E235" s="64" t="s">
        <v>1646</v>
      </c>
      <c r="F235" s="61" t="s">
        <v>618</v>
      </c>
      <c r="G235" s="61" t="s">
        <v>1647</v>
      </c>
      <c r="H235" s="142">
        <v>8799</v>
      </c>
      <c r="I235" s="142"/>
      <c r="J235" s="155"/>
      <c r="K235" s="155"/>
      <c r="L235" s="155"/>
      <c r="M235" s="155"/>
      <c r="N235" s="136">
        <f t="shared" si="3"/>
        <v>0</v>
      </c>
      <c r="O235" s="65"/>
    </row>
    <row r="236" spans="1:15" ht="31.5">
      <c r="A236" s="160">
        <f>SUBTOTAL(3,$D$12:D236)</f>
        <v>225</v>
      </c>
      <c r="B236" s="171">
        <v>315</v>
      </c>
      <c r="C236" s="60" t="s">
        <v>2274</v>
      </c>
      <c r="D236" s="64" t="s">
        <v>974</v>
      </c>
      <c r="E236" s="64" t="s">
        <v>2035</v>
      </c>
      <c r="F236" s="69" t="s">
        <v>1639</v>
      </c>
      <c r="G236" s="61" t="s">
        <v>2152</v>
      </c>
      <c r="H236" s="142">
        <v>51900</v>
      </c>
      <c r="I236" s="142"/>
      <c r="J236" s="155"/>
      <c r="K236" s="155"/>
      <c r="L236" s="155"/>
      <c r="M236" s="155"/>
      <c r="N236" s="136">
        <f t="shared" si="3"/>
        <v>0</v>
      </c>
      <c r="O236" s="65"/>
    </row>
    <row r="237" spans="1:15" ht="31.5">
      <c r="A237" s="160">
        <f>SUBTOTAL(3,$D$12:D237)</f>
        <v>226</v>
      </c>
      <c r="B237" s="171">
        <v>316</v>
      </c>
      <c r="C237" s="60" t="s">
        <v>2274</v>
      </c>
      <c r="D237" s="64" t="s">
        <v>1688</v>
      </c>
      <c r="E237" s="64" t="s">
        <v>2035</v>
      </c>
      <c r="F237" s="61" t="s">
        <v>618</v>
      </c>
      <c r="G237" s="61" t="s">
        <v>2152</v>
      </c>
      <c r="H237" s="142">
        <v>12600</v>
      </c>
      <c r="I237" s="142"/>
      <c r="J237" s="155"/>
      <c r="K237" s="155"/>
      <c r="L237" s="155"/>
      <c r="M237" s="155"/>
      <c r="N237" s="136">
        <f t="shared" si="3"/>
        <v>0</v>
      </c>
      <c r="O237" s="65"/>
    </row>
    <row r="238" spans="1:15" ht="31.5">
      <c r="A238" s="160">
        <f>SUBTOTAL(3,$D$12:D238)</f>
        <v>227</v>
      </c>
      <c r="B238" s="171">
        <v>317</v>
      </c>
      <c r="C238" s="60" t="s">
        <v>2274</v>
      </c>
      <c r="D238" s="64" t="s">
        <v>975</v>
      </c>
      <c r="E238" s="64" t="s">
        <v>2035</v>
      </c>
      <c r="F238" s="69" t="s">
        <v>1638</v>
      </c>
      <c r="G238" s="61" t="s">
        <v>2152</v>
      </c>
      <c r="H238" s="142">
        <v>49686</v>
      </c>
      <c r="I238" s="142"/>
      <c r="J238" s="155"/>
      <c r="K238" s="155"/>
      <c r="L238" s="155"/>
      <c r="M238" s="155"/>
      <c r="N238" s="136">
        <f t="shared" si="3"/>
        <v>0</v>
      </c>
      <c r="O238" s="65"/>
    </row>
    <row r="239" spans="1:15" ht="31.5">
      <c r="A239" s="160">
        <f>SUBTOTAL(3,$D$12:D239)</f>
        <v>228</v>
      </c>
      <c r="B239" s="171">
        <v>318</v>
      </c>
      <c r="C239" s="60" t="s">
        <v>2274</v>
      </c>
      <c r="D239" s="64" t="s">
        <v>973</v>
      </c>
      <c r="E239" s="64" t="s">
        <v>2035</v>
      </c>
      <c r="F239" s="69" t="s">
        <v>618</v>
      </c>
      <c r="G239" s="61" t="s">
        <v>2152</v>
      </c>
      <c r="H239" s="142">
        <v>24850</v>
      </c>
      <c r="I239" s="142"/>
      <c r="J239" s="155"/>
      <c r="K239" s="155"/>
      <c r="L239" s="155"/>
      <c r="M239" s="155"/>
      <c r="N239" s="136">
        <f t="shared" si="3"/>
        <v>0</v>
      </c>
      <c r="O239" s="65"/>
    </row>
    <row r="240" spans="1:15" ht="31.5">
      <c r="A240" s="160">
        <f>SUBTOTAL(3,$D$12:D240)</f>
        <v>229</v>
      </c>
      <c r="B240" s="171">
        <v>320</v>
      </c>
      <c r="C240" s="74" t="s">
        <v>1344</v>
      </c>
      <c r="D240" s="64" t="s">
        <v>1704</v>
      </c>
      <c r="E240" s="64" t="s">
        <v>1655</v>
      </c>
      <c r="F240" s="76" t="s">
        <v>1638</v>
      </c>
      <c r="G240" s="76" t="s">
        <v>1647</v>
      </c>
      <c r="H240" s="142">
        <v>3276</v>
      </c>
      <c r="I240" s="142"/>
      <c r="J240" s="155"/>
      <c r="K240" s="155"/>
      <c r="L240" s="155"/>
      <c r="M240" s="155"/>
      <c r="N240" s="136">
        <f t="shared" si="3"/>
        <v>0</v>
      </c>
      <c r="O240" s="65"/>
    </row>
    <row r="241" spans="1:15" ht="31.5">
      <c r="A241" s="160">
        <f>SUBTOTAL(3,$D$12:D241)</f>
        <v>230</v>
      </c>
      <c r="B241" s="171">
        <v>321</v>
      </c>
      <c r="C241" s="60" t="s">
        <v>1344</v>
      </c>
      <c r="D241" s="64" t="s">
        <v>1704</v>
      </c>
      <c r="E241" s="64" t="s">
        <v>1655</v>
      </c>
      <c r="F241" s="61" t="s">
        <v>618</v>
      </c>
      <c r="G241" s="61" t="s">
        <v>1647</v>
      </c>
      <c r="H241" s="142">
        <v>1250</v>
      </c>
      <c r="I241" s="142"/>
      <c r="J241" s="155"/>
      <c r="K241" s="155"/>
      <c r="L241" s="155"/>
      <c r="M241" s="155"/>
      <c r="N241" s="136">
        <f t="shared" si="3"/>
        <v>0</v>
      </c>
      <c r="O241" s="65"/>
    </row>
    <row r="242" spans="1:15" ht="31.5">
      <c r="A242" s="160">
        <f>SUBTOTAL(3,$D$12:D242)</f>
        <v>231</v>
      </c>
      <c r="B242" s="171">
        <v>322</v>
      </c>
      <c r="C242" s="60" t="s">
        <v>1344</v>
      </c>
      <c r="D242" s="64" t="s">
        <v>1652</v>
      </c>
      <c r="E242" s="64" t="s">
        <v>1655</v>
      </c>
      <c r="F242" s="61" t="s">
        <v>618</v>
      </c>
      <c r="G242" s="61" t="s">
        <v>1647</v>
      </c>
      <c r="H242" s="142">
        <v>2180</v>
      </c>
      <c r="I242" s="142"/>
      <c r="J242" s="155"/>
      <c r="K242" s="155"/>
      <c r="L242" s="155"/>
      <c r="M242" s="155"/>
      <c r="N242" s="136">
        <f t="shared" si="3"/>
        <v>0</v>
      </c>
      <c r="O242" s="65"/>
    </row>
    <row r="243" spans="1:15" ht="31.5">
      <c r="A243" s="160">
        <f>SUBTOTAL(3,$D$12:D243)</f>
        <v>232</v>
      </c>
      <c r="B243" s="171">
        <v>323</v>
      </c>
      <c r="C243" s="60" t="s">
        <v>1344</v>
      </c>
      <c r="D243" s="64" t="s">
        <v>1652</v>
      </c>
      <c r="E243" s="64" t="s">
        <v>1655</v>
      </c>
      <c r="F243" s="69" t="s">
        <v>619</v>
      </c>
      <c r="G243" s="61" t="s">
        <v>1647</v>
      </c>
      <c r="H243" s="142">
        <v>2180</v>
      </c>
      <c r="I243" s="142"/>
      <c r="J243" s="155"/>
      <c r="K243" s="155"/>
      <c r="L243" s="155"/>
      <c r="M243" s="155"/>
      <c r="N243" s="136">
        <f t="shared" si="3"/>
        <v>0</v>
      </c>
      <c r="O243" s="65"/>
    </row>
    <row r="244" spans="1:15" ht="31.5">
      <c r="A244" s="160">
        <f>SUBTOTAL(3,$D$12:D244)</f>
        <v>233</v>
      </c>
      <c r="B244" s="171">
        <v>324</v>
      </c>
      <c r="C244" s="60" t="s">
        <v>1345</v>
      </c>
      <c r="D244" s="64" t="s">
        <v>1346</v>
      </c>
      <c r="E244" s="64" t="s">
        <v>612</v>
      </c>
      <c r="F244" s="61" t="s">
        <v>618</v>
      </c>
      <c r="G244" s="63" t="s">
        <v>1685</v>
      </c>
      <c r="H244" s="142">
        <v>34000</v>
      </c>
      <c r="I244" s="142"/>
      <c r="J244" s="155"/>
      <c r="K244" s="155"/>
      <c r="L244" s="155"/>
      <c r="M244" s="155"/>
      <c r="N244" s="136">
        <f t="shared" si="3"/>
        <v>0</v>
      </c>
      <c r="O244" s="65"/>
    </row>
    <row r="245" spans="1:15" ht="31.5">
      <c r="A245" s="160">
        <f>SUBTOTAL(3,$D$12:D245)</f>
        <v>234</v>
      </c>
      <c r="B245" s="171">
        <v>325</v>
      </c>
      <c r="C245" s="60" t="s">
        <v>1347</v>
      </c>
      <c r="D245" s="64" t="s">
        <v>1348</v>
      </c>
      <c r="E245" s="64" t="s">
        <v>1725</v>
      </c>
      <c r="F245" s="77" t="s">
        <v>618</v>
      </c>
      <c r="G245" s="61" t="s">
        <v>1657</v>
      </c>
      <c r="H245" s="142">
        <v>11760</v>
      </c>
      <c r="I245" s="142"/>
      <c r="J245" s="155"/>
      <c r="K245" s="155"/>
      <c r="L245" s="155"/>
      <c r="M245" s="155"/>
      <c r="N245" s="136">
        <f t="shared" si="3"/>
        <v>0</v>
      </c>
      <c r="O245" s="65"/>
    </row>
    <row r="246" spans="1:15" s="375" customFormat="1" ht="31.5">
      <c r="A246" s="365">
        <f>SUBTOTAL(3,$D$12:D246)</f>
        <v>235</v>
      </c>
      <c r="B246" s="366">
        <v>326</v>
      </c>
      <c r="C246" s="376" t="s">
        <v>1349</v>
      </c>
      <c r="D246" s="368" t="s">
        <v>1350</v>
      </c>
      <c r="E246" s="368" t="s">
        <v>1655</v>
      </c>
      <c r="F246" s="370" t="s">
        <v>1639</v>
      </c>
      <c r="G246" s="370" t="s">
        <v>1647</v>
      </c>
      <c r="H246" s="371">
        <v>1900</v>
      </c>
      <c r="I246" s="371"/>
      <c r="J246" s="372"/>
      <c r="K246" s="372"/>
      <c r="L246" s="372"/>
      <c r="M246" s="372"/>
      <c r="N246" s="373">
        <f t="shared" si="3"/>
        <v>0</v>
      </c>
      <c r="O246" s="374" t="s">
        <v>2313</v>
      </c>
    </row>
    <row r="247" spans="1:15" s="375" customFormat="1" ht="31.5">
      <c r="A247" s="365">
        <f>SUBTOTAL(3,$D$12:D247)</f>
        <v>236</v>
      </c>
      <c r="B247" s="366">
        <v>328</v>
      </c>
      <c r="C247" s="376" t="s">
        <v>1349</v>
      </c>
      <c r="D247" s="368" t="s">
        <v>1350</v>
      </c>
      <c r="E247" s="368" t="s">
        <v>1655</v>
      </c>
      <c r="F247" s="370" t="s">
        <v>618</v>
      </c>
      <c r="G247" s="370" t="s">
        <v>1647</v>
      </c>
      <c r="H247" s="371">
        <v>525</v>
      </c>
      <c r="I247" s="371"/>
      <c r="J247" s="372"/>
      <c r="K247" s="372"/>
      <c r="L247" s="372"/>
      <c r="M247" s="372"/>
      <c r="N247" s="373">
        <f t="shared" si="3"/>
        <v>0</v>
      </c>
      <c r="O247" s="374" t="s">
        <v>2313</v>
      </c>
    </row>
    <row r="248" spans="1:15" s="375" customFormat="1" ht="31.5">
      <c r="A248" s="365">
        <f>SUBTOTAL(3,$D$12:D248)</f>
        <v>237</v>
      </c>
      <c r="B248" s="366">
        <v>330</v>
      </c>
      <c r="C248" s="392" t="s">
        <v>1351</v>
      </c>
      <c r="D248" s="368" t="s">
        <v>1352</v>
      </c>
      <c r="E248" s="368" t="s">
        <v>508</v>
      </c>
      <c r="F248" s="378" t="s">
        <v>618</v>
      </c>
      <c r="G248" s="378" t="s">
        <v>1647</v>
      </c>
      <c r="H248" s="371">
        <v>3430</v>
      </c>
      <c r="I248" s="371"/>
      <c r="J248" s="372"/>
      <c r="K248" s="372"/>
      <c r="L248" s="372"/>
      <c r="M248" s="372"/>
      <c r="N248" s="373">
        <f t="shared" si="3"/>
        <v>0</v>
      </c>
      <c r="O248" s="374" t="s">
        <v>2313</v>
      </c>
    </row>
    <row r="249" spans="1:15" s="375" customFormat="1" ht="31.5">
      <c r="A249" s="365">
        <f>SUBTOTAL(3,$D$12:D249)</f>
        <v>238</v>
      </c>
      <c r="B249" s="366">
        <v>331</v>
      </c>
      <c r="C249" s="386" t="s">
        <v>1351</v>
      </c>
      <c r="D249" s="368" t="s">
        <v>115</v>
      </c>
      <c r="E249" s="368" t="s">
        <v>508</v>
      </c>
      <c r="F249" s="387" t="s">
        <v>1639</v>
      </c>
      <c r="G249" s="387" t="s">
        <v>1647</v>
      </c>
      <c r="H249" s="388">
        <v>20828</v>
      </c>
      <c r="I249" s="388"/>
      <c r="J249" s="373"/>
      <c r="K249" s="385"/>
      <c r="L249" s="373"/>
      <c r="M249" s="372"/>
      <c r="N249" s="373">
        <f t="shared" si="3"/>
        <v>0</v>
      </c>
      <c r="O249" s="374" t="s">
        <v>2313</v>
      </c>
    </row>
    <row r="250" spans="1:15" s="375" customFormat="1" ht="31.5">
      <c r="A250" s="365">
        <f>SUBTOTAL(3,$D$12:D250)</f>
        <v>239</v>
      </c>
      <c r="B250" s="366">
        <v>332</v>
      </c>
      <c r="C250" s="386" t="s">
        <v>1351</v>
      </c>
      <c r="D250" s="368" t="s">
        <v>115</v>
      </c>
      <c r="E250" s="368" t="s">
        <v>508</v>
      </c>
      <c r="F250" s="387" t="s">
        <v>618</v>
      </c>
      <c r="G250" s="387" t="s">
        <v>1647</v>
      </c>
      <c r="H250" s="388">
        <v>4200</v>
      </c>
      <c r="I250" s="388"/>
      <c r="J250" s="373"/>
      <c r="K250" s="385"/>
      <c r="L250" s="373"/>
      <c r="M250" s="372"/>
      <c r="N250" s="373">
        <f t="shared" si="3"/>
        <v>0</v>
      </c>
      <c r="O250" s="374" t="s">
        <v>2313</v>
      </c>
    </row>
    <row r="251" spans="1:15" ht="15.75">
      <c r="A251" s="160">
        <f>SUBTOTAL(3,$D$12:D251)</f>
        <v>240</v>
      </c>
      <c r="B251" s="171">
        <v>333</v>
      </c>
      <c r="C251" s="60" t="s">
        <v>1353</v>
      </c>
      <c r="D251" s="64" t="s">
        <v>1704</v>
      </c>
      <c r="E251" s="64" t="s">
        <v>1686</v>
      </c>
      <c r="F251" s="61" t="s">
        <v>618</v>
      </c>
      <c r="G251" s="61" t="s">
        <v>1647</v>
      </c>
      <c r="H251" s="142">
        <v>580</v>
      </c>
      <c r="I251" s="142"/>
      <c r="J251" s="155"/>
      <c r="K251" s="155"/>
      <c r="L251" s="155"/>
      <c r="M251" s="155"/>
      <c r="N251" s="136">
        <f t="shared" si="3"/>
        <v>0</v>
      </c>
      <c r="O251" s="65"/>
    </row>
    <row r="252" spans="1:15" ht="31.5">
      <c r="A252" s="160">
        <f>SUBTOTAL(3,$D$12:D252)</f>
        <v>241</v>
      </c>
      <c r="B252" s="171">
        <v>334</v>
      </c>
      <c r="C252" s="60" t="s">
        <v>1353</v>
      </c>
      <c r="D252" s="64" t="s">
        <v>501</v>
      </c>
      <c r="E252" s="64" t="s">
        <v>612</v>
      </c>
      <c r="F252" s="61" t="s">
        <v>618</v>
      </c>
      <c r="G252" s="63" t="s">
        <v>1685</v>
      </c>
      <c r="H252" s="144">
        <v>10500</v>
      </c>
      <c r="I252" s="142"/>
      <c r="J252" s="136"/>
      <c r="K252" s="136"/>
      <c r="L252" s="136"/>
      <c r="M252" s="155"/>
      <c r="N252" s="136">
        <f t="shared" si="3"/>
        <v>0</v>
      </c>
      <c r="O252" s="65"/>
    </row>
    <row r="253" spans="1:15" ht="47.25">
      <c r="A253" s="160">
        <f>SUBTOTAL(3,$D$12:D253)</f>
        <v>242</v>
      </c>
      <c r="B253" s="171">
        <v>335</v>
      </c>
      <c r="C253" s="60" t="s">
        <v>1353</v>
      </c>
      <c r="D253" s="64" t="s">
        <v>236</v>
      </c>
      <c r="E253" s="64" t="s">
        <v>2272</v>
      </c>
      <c r="F253" s="61" t="s">
        <v>618</v>
      </c>
      <c r="G253" s="61" t="s">
        <v>1685</v>
      </c>
      <c r="H253" s="142">
        <v>1350</v>
      </c>
      <c r="I253" s="142"/>
      <c r="J253" s="155"/>
      <c r="K253" s="155"/>
      <c r="L253" s="155"/>
      <c r="M253" s="155"/>
      <c r="N253" s="136">
        <f t="shared" si="3"/>
        <v>0</v>
      </c>
      <c r="O253" s="65"/>
    </row>
    <row r="254" spans="1:15" ht="63">
      <c r="A254" s="160">
        <f>SUBTOTAL(3,$D$12:D254)</f>
        <v>243</v>
      </c>
      <c r="B254" s="171">
        <v>336</v>
      </c>
      <c r="C254" s="60" t="s">
        <v>1736</v>
      </c>
      <c r="D254" s="64" t="s">
        <v>235</v>
      </c>
      <c r="E254" s="64" t="s">
        <v>2272</v>
      </c>
      <c r="F254" s="61" t="s">
        <v>618</v>
      </c>
      <c r="G254" s="61" t="s">
        <v>1685</v>
      </c>
      <c r="H254" s="144">
        <v>2600</v>
      </c>
      <c r="I254" s="142"/>
      <c r="J254" s="136"/>
      <c r="K254" s="136"/>
      <c r="L254" s="136"/>
      <c r="M254" s="155"/>
      <c r="N254" s="136">
        <f t="shared" si="3"/>
        <v>0</v>
      </c>
      <c r="O254" s="65"/>
    </row>
    <row r="255" spans="1:15" ht="31.5">
      <c r="A255" s="160">
        <f>SUBTOTAL(3,$D$12:D255)</f>
        <v>244</v>
      </c>
      <c r="B255" s="171">
        <v>337</v>
      </c>
      <c r="C255" s="60" t="s">
        <v>1354</v>
      </c>
      <c r="D255" s="64" t="s">
        <v>1650</v>
      </c>
      <c r="E255" s="64" t="s">
        <v>972</v>
      </c>
      <c r="F255" s="61" t="s">
        <v>618</v>
      </c>
      <c r="G255" s="61" t="s">
        <v>1647</v>
      </c>
      <c r="H255" s="142">
        <v>289</v>
      </c>
      <c r="I255" s="142"/>
      <c r="J255" s="155"/>
      <c r="K255" s="155"/>
      <c r="L255" s="155"/>
      <c r="M255" s="155"/>
      <c r="N255" s="136">
        <f t="shared" si="3"/>
        <v>0</v>
      </c>
      <c r="O255" s="65"/>
    </row>
    <row r="256" spans="1:15" ht="31.5">
      <c r="A256" s="160">
        <f>SUBTOTAL(3,$D$12:D256)</f>
        <v>245</v>
      </c>
      <c r="B256" s="171">
        <v>338</v>
      </c>
      <c r="C256" s="60" t="s">
        <v>1355</v>
      </c>
      <c r="D256" s="64" t="s">
        <v>976</v>
      </c>
      <c r="E256" s="64" t="s">
        <v>2035</v>
      </c>
      <c r="F256" s="61" t="s">
        <v>618</v>
      </c>
      <c r="G256" s="61" t="s">
        <v>1653</v>
      </c>
      <c r="H256" s="142">
        <v>1250</v>
      </c>
      <c r="I256" s="142"/>
      <c r="J256" s="155"/>
      <c r="K256" s="155"/>
      <c r="L256" s="155"/>
      <c r="M256" s="155"/>
      <c r="N256" s="136">
        <f t="shared" si="3"/>
        <v>0</v>
      </c>
      <c r="O256" s="65"/>
    </row>
    <row r="257" spans="1:15" ht="31.5">
      <c r="A257" s="160">
        <f>SUBTOTAL(3,$D$12:D257)</f>
        <v>246</v>
      </c>
      <c r="B257" s="171">
        <v>339</v>
      </c>
      <c r="C257" s="60" t="s">
        <v>1355</v>
      </c>
      <c r="D257" s="64" t="s">
        <v>1695</v>
      </c>
      <c r="E257" s="64" t="s">
        <v>508</v>
      </c>
      <c r="F257" s="61" t="s">
        <v>618</v>
      </c>
      <c r="G257" s="61" t="s">
        <v>1647</v>
      </c>
      <c r="H257" s="142">
        <v>105</v>
      </c>
      <c r="I257" s="142"/>
      <c r="J257" s="155"/>
      <c r="K257" s="155"/>
      <c r="L257" s="155"/>
      <c r="M257" s="155"/>
      <c r="N257" s="136">
        <f t="shared" si="3"/>
        <v>0</v>
      </c>
      <c r="O257" s="65"/>
    </row>
    <row r="258" spans="1:15" ht="15.75">
      <c r="A258" s="160">
        <f>SUBTOTAL(3,$D$12:D258)</f>
        <v>247</v>
      </c>
      <c r="B258" s="171">
        <v>340</v>
      </c>
      <c r="C258" s="60" t="s">
        <v>1356</v>
      </c>
      <c r="D258" s="64" t="s">
        <v>541</v>
      </c>
      <c r="E258" s="64" t="s">
        <v>1725</v>
      </c>
      <c r="F258" s="61" t="s">
        <v>618</v>
      </c>
      <c r="G258" s="61" t="s">
        <v>1657</v>
      </c>
      <c r="H258" s="142">
        <v>15000</v>
      </c>
      <c r="I258" s="142"/>
      <c r="J258" s="155"/>
      <c r="K258" s="155"/>
      <c r="L258" s="155"/>
      <c r="M258" s="155"/>
      <c r="N258" s="136">
        <f t="shared" si="3"/>
        <v>0</v>
      </c>
      <c r="O258" s="65"/>
    </row>
    <row r="259" spans="1:15" ht="78.75">
      <c r="A259" s="160">
        <f>SUBTOTAL(3,$D$12:D259)</f>
        <v>248</v>
      </c>
      <c r="B259" s="171">
        <v>342</v>
      </c>
      <c r="C259" s="64" t="s">
        <v>1357</v>
      </c>
      <c r="D259" s="64" t="s">
        <v>295</v>
      </c>
      <c r="E259" s="64" t="s">
        <v>1725</v>
      </c>
      <c r="F259" s="65" t="s">
        <v>618</v>
      </c>
      <c r="G259" s="61" t="s">
        <v>1657</v>
      </c>
      <c r="H259" s="142">
        <v>6000</v>
      </c>
      <c r="I259" s="142"/>
      <c r="J259" s="155"/>
      <c r="K259" s="155"/>
      <c r="L259" s="155"/>
      <c r="M259" s="155"/>
      <c r="N259" s="136">
        <f t="shared" si="3"/>
        <v>0</v>
      </c>
      <c r="O259" s="65"/>
    </row>
    <row r="260" spans="1:15" ht="78.75">
      <c r="A260" s="160">
        <f>SUBTOTAL(3,$D$12:D260)</f>
        <v>249</v>
      </c>
      <c r="B260" s="171">
        <v>343</v>
      </c>
      <c r="C260" s="60" t="s">
        <v>1357</v>
      </c>
      <c r="D260" s="64" t="s">
        <v>1358</v>
      </c>
      <c r="E260" s="64" t="s">
        <v>1725</v>
      </c>
      <c r="F260" s="61" t="s">
        <v>618</v>
      </c>
      <c r="G260" s="61" t="s">
        <v>1657</v>
      </c>
      <c r="H260" s="142">
        <v>3450</v>
      </c>
      <c r="I260" s="142"/>
      <c r="J260" s="155"/>
      <c r="K260" s="155"/>
      <c r="L260" s="155"/>
      <c r="M260" s="155"/>
      <c r="N260" s="136">
        <f t="shared" si="3"/>
        <v>0</v>
      </c>
      <c r="O260" s="65"/>
    </row>
    <row r="261" spans="1:15" ht="31.5">
      <c r="A261" s="160">
        <f>SUBTOTAL(3,$D$12:D261)</f>
        <v>250</v>
      </c>
      <c r="B261" s="171">
        <v>344</v>
      </c>
      <c r="C261" s="86" t="s">
        <v>1359</v>
      </c>
      <c r="D261" s="64" t="s">
        <v>116</v>
      </c>
      <c r="E261" s="64" t="s">
        <v>1515</v>
      </c>
      <c r="F261" s="209" t="s">
        <v>618</v>
      </c>
      <c r="G261" s="104" t="s">
        <v>1647</v>
      </c>
      <c r="H261" s="178">
        <v>3000</v>
      </c>
      <c r="I261" s="136"/>
      <c r="J261" s="136"/>
      <c r="K261" s="144"/>
      <c r="L261" s="136"/>
      <c r="M261" s="155"/>
      <c r="N261" s="136">
        <f t="shared" si="3"/>
        <v>0</v>
      </c>
      <c r="O261" s="65"/>
    </row>
    <row r="262" spans="1:15" ht="31.5">
      <c r="A262" s="160">
        <f>SUBTOTAL(3,$D$12:D262)</f>
        <v>251</v>
      </c>
      <c r="B262" s="171">
        <v>345</v>
      </c>
      <c r="C262" s="74" t="s">
        <v>1359</v>
      </c>
      <c r="D262" s="64" t="s">
        <v>1360</v>
      </c>
      <c r="E262" s="64" t="s">
        <v>1450</v>
      </c>
      <c r="F262" s="76" t="s">
        <v>618</v>
      </c>
      <c r="G262" s="76" t="s">
        <v>1647</v>
      </c>
      <c r="H262" s="142">
        <v>10500</v>
      </c>
      <c r="I262" s="142"/>
      <c r="J262" s="155"/>
      <c r="K262" s="155"/>
      <c r="L262" s="155"/>
      <c r="M262" s="155"/>
      <c r="N262" s="136">
        <f t="shared" si="3"/>
        <v>0</v>
      </c>
      <c r="O262" s="65"/>
    </row>
    <row r="263" spans="1:15" ht="31.5">
      <c r="A263" s="160">
        <f>SUBTOTAL(3,$D$12:D263)</f>
        <v>252</v>
      </c>
      <c r="B263" s="171">
        <v>346</v>
      </c>
      <c r="C263" s="60" t="s">
        <v>1361</v>
      </c>
      <c r="D263" s="64" t="s">
        <v>1362</v>
      </c>
      <c r="E263" s="64" t="s">
        <v>1686</v>
      </c>
      <c r="F263" s="61" t="s">
        <v>618</v>
      </c>
      <c r="G263" s="61" t="s">
        <v>1647</v>
      </c>
      <c r="H263" s="142">
        <v>208</v>
      </c>
      <c r="I263" s="142"/>
      <c r="J263" s="155"/>
      <c r="K263" s="155"/>
      <c r="L263" s="155"/>
      <c r="M263" s="155"/>
      <c r="N263" s="136">
        <f t="shared" si="3"/>
        <v>0</v>
      </c>
      <c r="O263" s="65"/>
    </row>
    <row r="264" spans="1:15" ht="31.5">
      <c r="A264" s="160">
        <f>SUBTOTAL(3,$D$12:D264)</f>
        <v>253</v>
      </c>
      <c r="B264" s="171">
        <v>347</v>
      </c>
      <c r="C264" s="60" t="s">
        <v>1361</v>
      </c>
      <c r="D264" s="64" t="s">
        <v>1363</v>
      </c>
      <c r="E264" s="64" t="s">
        <v>1686</v>
      </c>
      <c r="F264" s="61" t="s">
        <v>618</v>
      </c>
      <c r="G264" s="61" t="s">
        <v>1647</v>
      </c>
      <c r="H264" s="142">
        <v>320</v>
      </c>
      <c r="I264" s="142"/>
      <c r="J264" s="155"/>
      <c r="K264" s="155"/>
      <c r="L264" s="155"/>
      <c r="M264" s="155"/>
      <c r="N264" s="136">
        <f t="shared" si="3"/>
        <v>0</v>
      </c>
      <c r="O264" s="65"/>
    </row>
    <row r="265" spans="1:15" ht="15.75">
      <c r="A265" s="160">
        <f>SUBTOTAL(3,$D$12:D265)</f>
        <v>254</v>
      </c>
      <c r="B265" s="171">
        <v>348</v>
      </c>
      <c r="C265" s="60" t="s">
        <v>1364</v>
      </c>
      <c r="D265" s="64" t="s">
        <v>503</v>
      </c>
      <c r="E265" s="64" t="s">
        <v>1646</v>
      </c>
      <c r="F265" s="61" t="s">
        <v>618</v>
      </c>
      <c r="G265" s="61" t="s">
        <v>1647</v>
      </c>
      <c r="H265" s="142">
        <v>240</v>
      </c>
      <c r="I265" s="142"/>
      <c r="J265" s="155"/>
      <c r="K265" s="155"/>
      <c r="L265" s="155"/>
      <c r="M265" s="155"/>
      <c r="N265" s="136">
        <f t="shared" si="3"/>
        <v>0</v>
      </c>
      <c r="O265" s="65"/>
    </row>
    <row r="266" spans="1:15" ht="31.5">
      <c r="A266" s="160">
        <f>SUBTOTAL(3,$D$12:D266)</f>
        <v>255</v>
      </c>
      <c r="B266" s="171">
        <v>349</v>
      </c>
      <c r="C266" s="72" t="s">
        <v>1365</v>
      </c>
      <c r="D266" s="64" t="s">
        <v>1366</v>
      </c>
      <c r="E266" s="64" t="s">
        <v>612</v>
      </c>
      <c r="F266" s="77" t="s">
        <v>618</v>
      </c>
      <c r="G266" s="95" t="s">
        <v>2152</v>
      </c>
      <c r="H266" s="142">
        <v>286000</v>
      </c>
      <c r="I266" s="142"/>
      <c r="J266" s="155"/>
      <c r="K266" s="155"/>
      <c r="L266" s="155"/>
      <c r="M266" s="155"/>
      <c r="N266" s="136">
        <f t="shared" si="3"/>
        <v>0</v>
      </c>
      <c r="O266" s="65"/>
    </row>
    <row r="267" spans="1:15" ht="31.5">
      <c r="A267" s="160">
        <f>SUBTOTAL(3,$D$12:D267)</f>
        <v>256</v>
      </c>
      <c r="B267" s="171">
        <v>350</v>
      </c>
      <c r="C267" s="108" t="s">
        <v>1365</v>
      </c>
      <c r="D267" s="64" t="s">
        <v>117</v>
      </c>
      <c r="E267" s="64" t="s">
        <v>612</v>
      </c>
      <c r="F267" s="63" t="s">
        <v>618</v>
      </c>
      <c r="G267" s="63" t="s">
        <v>2152</v>
      </c>
      <c r="H267" s="189">
        <v>528000</v>
      </c>
      <c r="I267" s="189"/>
      <c r="J267" s="136"/>
      <c r="K267" s="144"/>
      <c r="L267" s="136"/>
      <c r="M267" s="155"/>
      <c r="N267" s="136">
        <f t="shared" si="3"/>
        <v>0</v>
      </c>
      <c r="O267" s="65"/>
    </row>
    <row r="268" spans="1:15" ht="31.5">
      <c r="A268" s="160">
        <f>SUBTOTAL(3,$D$12:D268)</f>
        <v>257</v>
      </c>
      <c r="B268" s="171">
        <v>351</v>
      </c>
      <c r="C268" s="98" t="s">
        <v>1367</v>
      </c>
      <c r="D268" s="64" t="s">
        <v>1658</v>
      </c>
      <c r="E268" s="64" t="s">
        <v>612</v>
      </c>
      <c r="F268" s="77" t="s">
        <v>1639</v>
      </c>
      <c r="G268" s="95" t="s">
        <v>2152</v>
      </c>
      <c r="H268" s="142">
        <v>49829</v>
      </c>
      <c r="I268" s="142"/>
      <c r="J268" s="155"/>
      <c r="K268" s="155"/>
      <c r="L268" s="155"/>
      <c r="M268" s="155"/>
      <c r="N268" s="136">
        <f aca="true" t="shared" si="4" ref="N268:N331">M268*H268</f>
        <v>0</v>
      </c>
      <c r="O268" s="65"/>
    </row>
    <row r="269" spans="1:15" ht="63">
      <c r="A269" s="160">
        <f>SUBTOTAL(3,$D$12:D269)</f>
        <v>258</v>
      </c>
      <c r="B269" s="171">
        <v>353</v>
      </c>
      <c r="C269" s="78" t="s">
        <v>1368</v>
      </c>
      <c r="D269" s="64" t="s">
        <v>1369</v>
      </c>
      <c r="E269" s="64" t="s">
        <v>1686</v>
      </c>
      <c r="F269" s="81" t="s">
        <v>618</v>
      </c>
      <c r="G269" s="81" t="s">
        <v>1647</v>
      </c>
      <c r="H269" s="142">
        <v>3250</v>
      </c>
      <c r="I269" s="142"/>
      <c r="J269" s="155"/>
      <c r="K269" s="155"/>
      <c r="L269" s="155"/>
      <c r="M269" s="155"/>
      <c r="N269" s="136">
        <f t="shared" si="4"/>
        <v>0</v>
      </c>
      <c r="O269" s="65"/>
    </row>
    <row r="270" spans="1:15" ht="31.5">
      <c r="A270" s="160">
        <f>SUBTOTAL(3,$D$12:D270)</f>
        <v>259</v>
      </c>
      <c r="B270" s="171">
        <v>354</v>
      </c>
      <c r="C270" s="108" t="s">
        <v>1516</v>
      </c>
      <c r="D270" s="64" t="s">
        <v>118</v>
      </c>
      <c r="E270" s="64" t="s">
        <v>977</v>
      </c>
      <c r="F270" s="63" t="s">
        <v>1639</v>
      </c>
      <c r="G270" s="63" t="s">
        <v>1685</v>
      </c>
      <c r="H270" s="189">
        <v>3980000</v>
      </c>
      <c r="I270" s="189"/>
      <c r="J270" s="136"/>
      <c r="K270" s="144"/>
      <c r="L270" s="136"/>
      <c r="M270" s="155"/>
      <c r="N270" s="136">
        <f t="shared" si="4"/>
        <v>0</v>
      </c>
      <c r="O270" s="65"/>
    </row>
    <row r="271" spans="1:15" ht="31.5">
      <c r="A271" s="160">
        <f>SUBTOTAL(3,$D$12:D271)</f>
        <v>260</v>
      </c>
      <c r="B271" s="171">
        <v>355</v>
      </c>
      <c r="C271" s="64" t="s">
        <v>531</v>
      </c>
      <c r="D271" s="64" t="s">
        <v>1697</v>
      </c>
      <c r="E271" s="64" t="s">
        <v>1655</v>
      </c>
      <c r="F271" s="69" t="s">
        <v>1639</v>
      </c>
      <c r="G271" s="65" t="s">
        <v>1647</v>
      </c>
      <c r="H271" s="142">
        <v>6230</v>
      </c>
      <c r="I271" s="142"/>
      <c r="J271" s="155"/>
      <c r="K271" s="155"/>
      <c r="L271" s="155"/>
      <c r="M271" s="155"/>
      <c r="N271" s="136">
        <f t="shared" si="4"/>
        <v>0</v>
      </c>
      <c r="O271" s="65"/>
    </row>
    <row r="272" spans="1:15" ht="31.5">
      <c r="A272" s="160">
        <f>SUBTOTAL(3,$D$12:D272)</f>
        <v>261</v>
      </c>
      <c r="B272" s="171">
        <v>356</v>
      </c>
      <c r="C272" s="101" t="s">
        <v>531</v>
      </c>
      <c r="D272" s="64" t="s">
        <v>1697</v>
      </c>
      <c r="E272" s="64" t="s">
        <v>1655</v>
      </c>
      <c r="F272" s="63" t="s">
        <v>1638</v>
      </c>
      <c r="G272" s="63" t="s">
        <v>1647</v>
      </c>
      <c r="H272" s="189">
        <v>1700</v>
      </c>
      <c r="I272" s="189"/>
      <c r="J272" s="136"/>
      <c r="K272" s="144"/>
      <c r="L272" s="136"/>
      <c r="M272" s="155"/>
      <c r="N272" s="136">
        <f t="shared" si="4"/>
        <v>0</v>
      </c>
      <c r="O272" s="65"/>
    </row>
    <row r="273" spans="1:15" ht="31.5">
      <c r="A273" s="160">
        <f>SUBTOTAL(3,$D$12:D273)</f>
        <v>262</v>
      </c>
      <c r="B273" s="171">
        <v>357</v>
      </c>
      <c r="C273" s="101" t="s">
        <v>531</v>
      </c>
      <c r="D273" s="64" t="s">
        <v>1697</v>
      </c>
      <c r="E273" s="64" t="s">
        <v>1655</v>
      </c>
      <c r="F273" s="210" t="s">
        <v>619</v>
      </c>
      <c r="G273" s="38" t="s">
        <v>1647</v>
      </c>
      <c r="H273" s="146">
        <v>1500</v>
      </c>
      <c r="I273" s="136"/>
      <c r="J273" s="136"/>
      <c r="K273" s="144"/>
      <c r="L273" s="136"/>
      <c r="M273" s="155"/>
      <c r="N273" s="136">
        <f t="shared" si="4"/>
        <v>0</v>
      </c>
      <c r="O273" s="65"/>
    </row>
    <row r="274" spans="1:15" ht="15.75">
      <c r="A274" s="160">
        <f>SUBTOTAL(3,$D$12:D274)</f>
        <v>263</v>
      </c>
      <c r="B274" s="171">
        <v>361</v>
      </c>
      <c r="C274" s="88" t="s">
        <v>1370</v>
      </c>
      <c r="D274" s="64" t="s">
        <v>623</v>
      </c>
      <c r="E274" s="64" t="s">
        <v>1646</v>
      </c>
      <c r="F274" s="69" t="s">
        <v>1639</v>
      </c>
      <c r="G274" s="69" t="s">
        <v>1647</v>
      </c>
      <c r="H274" s="142">
        <v>22133</v>
      </c>
      <c r="I274" s="142"/>
      <c r="J274" s="155"/>
      <c r="K274" s="155"/>
      <c r="L274" s="155"/>
      <c r="M274" s="155"/>
      <c r="N274" s="136">
        <f t="shared" si="4"/>
        <v>0</v>
      </c>
      <c r="O274" s="65"/>
    </row>
    <row r="275" spans="1:15" ht="15.75">
      <c r="A275" s="160">
        <f>SUBTOTAL(3,$D$12:D275)</f>
        <v>264</v>
      </c>
      <c r="B275" s="171">
        <v>362</v>
      </c>
      <c r="C275" s="60" t="s">
        <v>1371</v>
      </c>
      <c r="D275" s="64" t="s">
        <v>1372</v>
      </c>
      <c r="E275" s="64" t="s">
        <v>1646</v>
      </c>
      <c r="F275" s="61" t="s">
        <v>618</v>
      </c>
      <c r="G275" s="61" t="s">
        <v>1647</v>
      </c>
      <c r="H275" s="142">
        <v>63</v>
      </c>
      <c r="I275" s="142"/>
      <c r="J275" s="155"/>
      <c r="K275" s="155"/>
      <c r="L275" s="155"/>
      <c r="M275" s="155"/>
      <c r="N275" s="136">
        <f t="shared" si="4"/>
        <v>0</v>
      </c>
      <c r="O275" s="65"/>
    </row>
    <row r="276" spans="1:15" ht="31.5">
      <c r="A276" s="160">
        <f>SUBTOTAL(3,$D$12:D276)</f>
        <v>265</v>
      </c>
      <c r="B276" s="171">
        <v>363</v>
      </c>
      <c r="C276" s="60" t="s">
        <v>1373</v>
      </c>
      <c r="D276" s="64" t="s">
        <v>1374</v>
      </c>
      <c r="E276" s="64" t="s">
        <v>2035</v>
      </c>
      <c r="F276" s="61" t="s">
        <v>618</v>
      </c>
      <c r="G276" s="63" t="s">
        <v>1653</v>
      </c>
      <c r="H276" s="142">
        <v>903</v>
      </c>
      <c r="I276" s="142"/>
      <c r="J276" s="155"/>
      <c r="K276" s="155"/>
      <c r="L276" s="155"/>
      <c r="M276" s="155"/>
      <c r="N276" s="136">
        <f t="shared" si="4"/>
        <v>0</v>
      </c>
      <c r="O276" s="65"/>
    </row>
    <row r="277" spans="1:15" ht="47.25">
      <c r="A277" s="160">
        <f>SUBTOTAL(3,$D$12:D277)</f>
        <v>266</v>
      </c>
      <c r="B277" s="171">
        <v>364</v>
      </c>
      <c r="C277" s="60" t="s">
        <v>1375</v>
      </c>
      <c r="D277" s="64" t="s">
        <v>1451</v>
      </c>
      <c r="E277" s="64" t="s">
        <v>1452</v>
      </c>
      <c r="F277" s="69" t="s">
        <v>1639</v>
      </c>
      <c r="G277" s="61" t="s">
        <v>647</v>
      </c>
      <c r="H277" s="142">
        <v>97000</v>
      </c>
      <c r="I277" s="142"/>
      <c r="J277" s="155"/>
      <c r="K277" s="155"/>
      <c r="L277" s="155"/>
      <c r="M277" s="155"/>
      <c r="N277" s="136">
        <f t="shared" si="4"/>
        <v>0</v>
      </c>
      <c r="O277" s="65"/>
    </row>
    <row r="278" spans="1:15" ht="15.75">
      <c r="A278" s="160">
        <f>SUBTOTAL(3,$D$12:D278)</f>
        <v>267</v>
      </c>
      <c r="B278" s="171">
        <v>367</v>
      </c>
      <c r="C278" s="60" t="s">
        <v>1376</v>
      </c>
      <c r="D278" s="64" t="s">
        <v>1648</v>
      </c>
      <c r="E278" s="64" t="s">
        <v>1686</v>
      </c>
      <c r="F278" s="61" t="s">
        <v>618</v>
      </c>
      <c r="G278" s="61" t="s">
        <v>1647</v>
      </c>
      <c r="H278" s="142">
        <v>590</v>
      </c>
      <c r="I278" s="142"/>
      <c r="J278" s="155"/>
      <c r="K278" s="155"/>
      <c r="L278" s="155"/>
      <c r="M278" s="155"/>
      <c r="N278" s="136">
        <f t="shared" si="4"/>
        <v>0</v>
      </c>
      <c r="O278" s="65"/>
    </row>
    <row r="279" spans="1:15" ht="31.5">
      <c r="A279" s="160">
        <f>SUBTOTAL(3,$D$12:D279)</f>
        <v>268</v>
      </c>
      <c r="B279" s="171">
        <v>368</v>
      </c>
      <c r="C279" s="60" t="s">
        <v>1377</v>
      </c>
      <c r="D279" s="64" t="s">
        <v>7</v>
      </c>
      <c r="E279" s="64" t="s">
        <v>2035</v>
      </c>
      <c r="F279" s="69" t="s">
        <v>1639</v>
      </c>
      <c r="G279" s="63" t="s">
        <v>1653</v>
      </c>
      <c r="H279" s="142">
        <v>7720</v>
      </c>
      <c r="I279" s="142"/>
      <c r="J279" s="155"/>
      <c r="K279" s="155"/>
      <c r="L279" s="155"/>
      <c r="M279" s="155"/>
      <c r="N279" s="136">
        <f t="shared" si="4"/>
        <v>0</v>
      </c>
      <c r="O279" s="65"/>
    </row>
    <row r="280" spans="1:15" ht="15.75">
      <c r="A280" s="160">
        <f>SUBTOTAL(3,$D$12:D280)</f>
        <v>269</v>
      </c>
      <c r="B280" s="171">
        <v>369</v>
      </c>
      <c r="C280" s="60" t="s">
        <v>1377</v>
      </c>
      <c r="D280" s="64" t="s">
        <v>1697</v>
      </c>
      <c r="E280" s="64" t="s">
        <v>1646</v>
      </c>
      <c r="F280" s="69" t="s">
        <v>1639</v>
      </c>
      <c r="G280" s="95" t="s">
        <v>1647</v>
      </c>
      <c r="H280" s="144">
        <v>647</v>
      </c>
      <c r="I280" s="142"/>
      <c r="J280" s="136"/>
      <c r="K280" s="136"/>
      <c r="L280" s="136"/>
      <c r="M280" s="155"/>
      <c r="N280" s="136">
        <f t="shared" si="4"/>
        <v>0</v>
      </c>
      <c r="O280" s="65"/>
    </row>
    <row r="281" spans="1:15" ht="15.75">
      <c r="A281" s="160">
        <f>SUBTOTAL(3,$D$12:D281)</f>
        <v>270</v>
      </c>
      <c r="B281" s="171">
        <v>370</v>
      </c>
      <c r="C281" s="60" t="s">
        <v>1377</v>
      </c>
      <c r="D281" s="64" t="s">
        <v>1697</v>
      </c>
      <c r="E281" s="64" t="s">
        <v>1646</v>
      </c>
      <c r="F281" s="61" t="s">
        <v>618</v>
      </c>
      <c r="G281" s="95" t="s">
        <v>1647</v>
      </c>
      <c r="H281" s="144">
        <v>240</v>
      </c>
      <c r="I281" s="142"/>
      <c r="J281" s="136"/>
      <c r="K281" s="136"/>
      <c r="L281" s="136"/>
      <c r="M281" s="155"/>
      <c r="N281" s="136">
        <f t="shared" si="4"/>
        <v>0</v>
      </c>
      <c r="O281" s="65"/>
    </row>
    <row r="282" spans="1:15" ht="47.25">
      <c r="A282" s="160">
        <f>SUBTOTAL(3,$D$12:D282)</f>
        <v>271</v>
      </c>
      <c r="B282" s="171">
        <v>372</v>
      </c>
      <c r="C282" s="60" t="s">
        <v>1378</v>
      </c>
      <c r="D282" s="64" t="s">
        <v>1350</v>
      </c>
      <c r="E282" s="64" t="s">
        <v>237</v>
      </c>
      <c r="F282" s="61" t="s">
        <v>618</v>
      </c>
      <c r="G282" s="61" t="s">
        <v>1647</v>
      </c>
      <c r="H282" s="142">
        <v>900</v>
      </c>
      <c r="I282" s="142"/>
      <c r="J282" s="155"/>
      <c r="K282" s="155"/>
      <c r="L282" s="155"/>
      <c r="M282" s="155"/>
      <c r="N282" s="136">
        <f t="shared" si="4"/>
        <v>0</v>
      </c>
      <c r="O282" s="65"/>
    </row>
    <row r="283" spans="1:15" ht="31.5">
      <c r="A283" s="160">
        <f>SUBTOTAL(3,$D$12:D283)</f>
        <v>272</v>
      </c>
      <c r="B283" s="171">
        <v>374</v>
      </c>
      <c r="C283" s="60" t="s">
        <v>1378</v>
      </c>
      <c r="D283" s="64" t="s">
        <v>1350</v>
      </c>
      <c r="E283" s="64" t="s">
        <v>2035</v>
      </c>
      <c r="F283" s="61" t="s">
        <v>618</v>
      </c>
      <c r="G283" s="63" t="s">
        <v>1653</v>
      </c>
      <c r="H283" s="142">
        <v>860</v>
      </c>
      <c r="I283" s="142"/>
      <c r="J283" s="155"/>
      <c r="K283" s="155"/>
      <c r="L283" s="155"/>
      <c r="M283" s="155"/>
      <c r="N283" s="136">
        <f t="shared" si="4"/>
        <v>0</v>
      </c>
      <c r="O283" s="65"/>
    </row>
    <row r="284" spans="1:15" ht="31.5">
      <c r="A284" s="160">
        <f>SUBTOTAL(3,$D$12:D284)</f>
        <v>273</v>
      </c>
      <c r="B284" s="171">
        <v>375</v>
      </c>
      <c r="C284" s="60" t="s">
        <v>1378</v>
      </c>
      <c r="D284" s="64" t="s">
        <v>1645</v>
      </c>
      <c r="E284" s="64" t="s">
        <v>1097</v>
      </c>
      <c r="F284" s="69" t="s">
        <v>1639</v>
      </c>
      <c r="G284" s="61" t="s">
        <v>1647</v>
      </c>
      <c r="H284" s="142">
        <v>12900</v>
      </c>
      <c r="I284" s="142"/>
      <c r="J284" s="155"/>
      <c r="K284" s="155"/>
      <c r="L284" s="155"/>
      <c r="M284" s="155"/>
      <c r="N284" s="136">
        <f t="shared" si="4"/>
        <v>0</v>
      </c>
      <c r="O284" s="65"/>
    </row>
    <row r="285" spans="1:15" ht="31.5">
      <c r="A285" s="160">
        <f>SUBTOTAL(3,$D$12:D285)</f>
        <v>274</v>
      </c>
      <c r="B285" s="171">
        <v>376</v>
      </c>
      <c r="C285" s="60" t="s">
        <v>1378</v>
      </c>
      <c r="D285" s="64" t="s">
        <v>1645</v>
      </c>
      <c r="E285" s="64" t="s">
        <v>1097</v>
      </c>
      <c r="F285" s="69" t="s">
        <v>1638</v>
      </c>
      <c r="G285" s="61" t="s">
        <v>1647</v>
      </c>
      <c r="H285" s="142">
        <v>11500</v>
      </c>
      <c r="I285" s="142"/>
      <c r="J285" s="155"/>
      <c r="K285" s="155"/>
      <c r="L285" s="155"/>
      <c r="M285" s="155"/>
      <c r="N285" s="136">
        <f t="shared" si="4"/>
        <v>0</v>
      </c>
      <c r="O285" s="65"/>
    </row>
    <row r="286" spans="1:15" ht="31.5">
      <c r="A286" s="160">
        <f>SUBTOTAL(3,$D$12:D286)</f>
        <v>275</v>
      </c>
      <c r="B286" s="171">
        <v>378</v>
      </c>
      <c r="C286" s="60" t="s">
        <v>1379</v>
      </c>
      <c r="D286" s="64" t="s">
        <v>978</v>
      </c>
      <c r="E286" s="64" t="s">
        <v>1453</v>
      </c>
      <c r="F286" s="61" t="s">
        <v>618</v>
      </c>
      <c r="G286" s="61" t="s">
        <v>1657</v>
      </c>
      <c r="H286" s="142">
        <v>16980</v>
      </c>
      <c r="I286" s="142"/>
      <c r="J286" s="155"/>
      <c r="K286" s="155"/>
      <c r="L286" s="155"/>
      <c r="M286" s="155"/>
      <c r="N286" s="136">
        <f t="shared" si="4"/>
        <v>0</v>
      </c>
      <c r="O286" s="65"/>
    </row>
    <row r="287" spans="1:15" ht="31.5">
      <c r="A287" s="160">
        <f>SUBTOTAL(3,$D$12:D287)</f>
        <v>276</v>
      </c>
      <c r="B287" s="171">
        <v>379</v>
      </c>
      <c r="C287" s="60" t="s">
        <v>1380</v>
      </c>
      <c r="D287" s="64" t="s">
        <v>105</v>
      </c>
      <c r="E287" s="64" t="s">
        <v>2035</v>
      </c>
      <c r="F287" s="69" t="s">
        <v>1639</v>
      </c>
      <c r="G287" s="63" t="s">
        <v>1653</v>
      </c>
      <c r="H287" s="143">
        <v>22995</v>
      </c>
      <c r="I287" s="142"/>
      <c r="J287" s="136"/>
      <c r="K287" s="136"/>
      <c r="L287" s="136"/>
      <c r="M287" s="155"/>
      <c r="N287" s="136">
        <f t="shared" si="4"/>
        <v>0</v>
      </c>
      <c r="O287" s="65"/>
    </row>
    <row r="288" spans="1:15" ht="15.75">
      <c r="A288" s="160">
        <f>SUBTOTAL(3,$D$12:D288)</f>
        <v>277</v>
      </c>
      <c r="B288" s="171">
        <v>380</v>
      </c>
      <c r="C288" s="60" t="s">
        <v>1380</v>
      </c>
      <c r="D288" s="64" t="s">
        <v>1381</v>
      </c>
      <c r="E288" s="64" t="s">
        <v>1646</v>
      </c>
      <c r="F288" s="69" t="s">
        <v>1639</v>
      </c>
      <c r="G288" s="61" t="s">
        <v>1647</v>
      </c>
      <c r="H288" s="142">
        <v>714</v>
      </c>
      <c r="I288" s="142"/>
      <c r="J288" s="155"/>
      <c r="K288" s="155"/>
      <c r="L288" s="155"/>
      <c r="M288" s="155"/>
      <c r="N288" s="136">
        <f t="shared" si="4"/>
        <v>0</v>
      </c>
      <c r="O288" s="65"/>
    </row>
    <row r="289" spans="1:15" ht="15.75">
      <c r="A289" s="160">
        <f>SUBTOTAL(3,$D$12:D289)</f>
        <v>278</v>
      </c>
      <c r="B289" s="171">
        <v>381</v>
      </c>
      <c r="C289" s="60" t="s">
        <v>1380</v>
      </c>
      <c r="D289" s="64" t="s">
        <v>1381</v>
      </c>
      <c r="E289" s="64" t="s">
        <v>1646</v>
      </c>
      <c r="F289" s="61" t="s">
        <v>618</v>
      </c>
      <c r="G289" s="61" t="s">
        <v>1647</v>
      </c>
      <c r="H289" s="142">
        <v>735</v>
      </c>
      <c r="I289" s="142"/>
      <c r="J289" s="155"/>
      <c r="K289" s="155"/>
      <c r="L289" s="155"/>
      <c r="M289" s="155"/>
      <c r="N289" s="136">
        <f t="shared" si="4"/>
        <v>0</v>
      </c>
      <c r="O289" s="65"/>
    </row>
    <row r="290" spans="1:15" ht="31.5">
      <c r="A290" s="160">
        <f>SUBTOTAL(3,$D$12:D290)</f>
        <v>279</v>
      </c>
      <c r="B290" s="171">
        <v>383</v>
      </c>
      <c r="C290" s="113" t="s">
        <v>296</v>
      </c>
      <c r="D290" s="64" t="s">
        <v>1382</v>
      </c>
      <c r="E290" s="64" t="s">
        <v>518</v>
      </c>
      <c r="F290" s="114" t="s">
        <v>618</v>
      </c>
      <c r="G290" s="115" t="s">
        <v>1679</v>
      </c>
      <c r="H290" s="143">
        <v>6500</v>
      </c>
      <c r="I290" s="142"/>
      <c r="J290" s="136"/>
      <c r="K290" s="136"/>
      <c r="L290" s="136"/>
      <c r="M290" s="155"/>
      <c r="N290" s="136">
        <f t="shared" si="4"/>
        <v>0</v>
      </c>
      <c r="O290" s="65"/>
    </row>
    <row r="291" spans="1:15" ht="31.5">
      <c r="A291" s="160">
        <f>SUBTOTAL(3,$D$12:D291)</f>
        <v>280</v>
      </c>
      <c r="B291" s="171">
        <v>384</v>
      </c>
      <c r="C291" s="60" t="s">
        <v>1383</v>
      </c>
      <c r="D291" s="64" t="s">
        <v>1454</v>
      </c>
      <c r="E291" s="64" t="s">
        <v>874</v>
      </c>
      <c r="F291" s="69" t="s">
        <v>1639</v>
      </c>
      <c r="G291" s="61" t="s">
        <v>1679</v>
      </c>
      <c r="H291" s="142">
        <v>3475</v>
      </c>
      <c r="I291" s="142"/>
      <c r="J291" s="155"/>
      <c r="K291" s="155"/>
      <c r="L291" s="155"/>
      <c r="M291" s="155"/>
      <c r="N291" s="136">
        <f t="shared" si="4"/>
        <v>0</v>
      </c>
      <c r="O291" s="65"/>
    </row>
    <row r="292" spans="1:15" ht="31.5">
      <c r="A292" s="160">
        <f>SUBTOTAL(3,$D$12:D292)</f>
        <v>281</v>
      </c>
      <c r="B292" s="171">
        <v>385</v>
      </c>
      <c r="C292" s="60" t="s">
        <v>1383</v>
      </c>
      <c r="D292" s="64" t="s">
        <v>1454</v>
      </c>
      <c r="E292" s="64" t="s">
        <v>874</v>
      </c>
      <c r="F292" s="61" t="s">
        <v>618</v>
      </c>
      <c r="G292" s="61" t="s">
        <v>1679</v>
      </c>
      <c r="H292" s="142">
        <v>735</v>
      </c>
      <c r="I292" s="142"/>
      <c r="J292" s="155"/>
      <c r="K292" s="155"/>
      <c r="L292" s="155"/>
      <c r="M292" s="155"/>
      <c r="N292" s="136">
        <f t="shared" si="4"/>
        <v>0</v>
      </c>
      <c r="O292" s="65"/>
    </row>
    <row r="293" spans="1:15" ht="31.5">
      <c r="A293" s="160">
        <f>SUBTOTAL(3,$D$12:D293)</f>
        <v>282</v>
      </c>
      <c r="B293" s="171">
        <v>387</v>
      </c>
      <c r="C293" s="60" t="s">
        <v>1384</v>
      </c>
      <c r="D293" s="64" t="s">
        <v>1455</v>
      </c>
      <c r="E293" s="64" t="s">
        <v>1655</v>
      </c>
      <c r="F293" s="69" t="s">
        <v>1639</v>
      </c>
      <c r="G293" s="61" t="s">
        <v>1647</v>
      </c>
      <c r="H293" s="142">
        <v>3258</v>
      </c>
      <c r="I293" s="142"/>
      <c r="J293" s="155"/>
      <c r="K293" s="155"/>
      <c r="L293" s="155"/>
      <c r="M293" s="155"/>
      <c r="N293" s="136">
        <f t="shared" si="4"/>
        <v>0</v>
      </c>
      <c r="O293" s="65"/>
    </row>
    <row r="294" spans="1:15" ht="31.5">
      <c r="A294" s="160">
        <f>SUBTOTAL(3,$D$12:D294)</f>
        <v>283</v>
      </c>
      <c r="B294" s="171">
        <v>388</v>
      </c>
      <c r="C294" s="60" t="s">
        <v>1384</v>
      </c>
      <c r="D294" s="64" t="s">
        <v>1455</v>
      </c>
      <c r="E294" s="64" t="s">
        <v>1655</v>
      </c>
      <c r="F294" s="61" t="s">
        <v>618</v>
      </c>
      <c r="G294" s="61" t="s">
        <v>1647</v>
      </c>
      <c r="H294" s="142">
        <v>650</v>
      </c>
      <c r="I294" s="142"/>
      <c r="J294" s="155"/>
      <c r="K294" s="155"/>
      <c r="L294" s="155"/>
      <c r="M294" s="155"/>
      <c r="N294" s="136">
        <f t="shared" si="4"/>
        <v>0</v>
      </c>
      <c r="O294" s="65"/>
    </row>
    <row r="295" spans="1:15" ht="31.5">
      <c r="A295" s="160">
        <f>SUBTOTAL(3,$D$12:D295)</f>
        <v>284</v>
      </c>
      <c r="B295" s="171">
        <v>389</v>
      </c>
      <c r="C295" s="60" t="s">
        <v>1385</v>
      </c>
      <c r="D295" s="64" t="s">
        <v>1386</v>
      </c>
      <c r="E295" s="64" t="s">
        <v>2035</v>
      </c>
      <c r="F295" s="61" t="s">
        <v>618</v>
      </c>
      <c r="G295" s="63" t="s">
        <v>1653</v>
      </c>
      <c r="H295" s="142">
        <v>578</v>
      </c>
      <c r="I295" s="142"/>
      <c r="J295" s="155"/>
      <c r="K295" s="155"/>
      <c r="L295" s="155"/>
      <c r="M295" s="155"/>
      <c r="N295" s="136">
        <f t="shared" si="4"/>
        <v>0</v>
      </c>
      <c r="O295" s="65"/>
    </row>
    <row r="296" spans="1:15" ht="47.25">
      <c r="A296" s="160">
        <f>SUBTOTAL(3,$D$12:D296)</f>
        <v>285</v>
      </c>
      <c r="B296" s="171">
        <v>390</v>
      </c>
      <c r="C296" s="60" t="s">
        <v>1387</v>
      </c>
      <c r="D296" s="64" t="s">
        <v>1456</v>
      </c>
      <c r="E296" s="64" t="s">
        <v>238</v>
      </c>
      <c r="F296" s="69" t="s">
        <v>1639</v>
      </c>
      <c r="G296" s="61" t="s">
        <v>2152</v>
      </c>
      <c r="H296" s="142">
        <v>56000</v>
      </c>
      <c r="I296" s="142"/>
      <c r="J296" s="155"/>
      <c r="K296" s="155"/>
      <c r="L296" s="155"/>
      <c r="M296" s="155"/>
      <c r="N296" s="136">
        <f t="shared" si="4"/>
        <v>0</v>
      </c>
      <c r="O296" s="65"/>
    </row>
    <row r="297" spans="1:15" ht="31.5">
      <c r="A297" s="160">
        <f>SUBTOTAL(3,$D$12:D297)</f>
        <v>286</v>
      </c>
      <c r="B297" s="171">
        <v>391</v>
      </c>
      <c r="C297" s="60" t="s">
        <v>1387</v>
      </c>
      <c r="D297" s="64" t="s">
        <v>1388</v>
      </c>
      <c r="E297" s="64" t="s">
        <v>1332</v>
      </c>
      <c r="F297" s="69" t="s">
        <v>1639</v>
      </c>
      <c r="G297" s="61" t="s">
        <v>2152</v>
      </c>
      <c r="H297" s="142">
        <v>135000</v>
      </c>
      <c r="I297" s="142"/>
      <c r="J297" s="155"/>
      <c r="K297" s="155"/>
      <c r="L297" s="155"/>
      <c r="M297" s="155"/>
      <c r="N297" s="136">
        <f t="shared" si="4"/>
        <v>0</v>
      </c>
      <c r="O297" s="65"/>
    </row>
    <row r="298" spans="1:15" ht="47.25">
      <c r="A298" s="160">
        <f>SUBTOTAL(3,$D$12:D298)</f>
        <v>287</v>
      </c>
      <c r="B298" s="171">
        <v>392</v>
      </c>
      <c r="C298" s="108" t="s">
        <v>1387</v>
      </c>
      <c r="D298" s="64" t="s">
        <v>119</v>
      </c>
      <c r="E298" s="64" t="s">
        <v>238</v>
      </c>
      <c r="F298" s="63" t="s">
        <v>618</v>
      </c>
      <c r="G298" s="63" t="s">
        <v>2152</v>
      </c>
      <c r="H298" s="189">
        <v>120000</v>
      </c>
      <c r="I298" s="189"/>
      <c r="J298" s="136"/>
      <c r="K298" s="144"/>
      <c r="L298" s="136"/>
      <c r="M298" s="155"/>
      <c r="N298" s="136">
        <f t="shared" si="4"/>
        <v>0</v>
      </c>
      <c r="O298" s="65"/>
    </row>
    <row r="299" spans="1:15" ht="47.25">
      <c r="A299" s="160">
        <f>SUBTOTAL(3,$D$12:D299)</f>
        <v>288</v>
      </c>
      <c r="B299" s="171">
        <v>393</v>
      </c>
      <c r="C299" s="98" t="s">
        <v>1389</v>
      </c>
      <c r="D299" s="64" t="s">
        <v>1670</v>
      </c>
      <c r="E299" s="64" t="s">
        <v>54</v>
      </c>
      <c r="F299" s="69" t="s">
        <v>1639</v>
      </c>
      <c r="G299" s="61" t="s">
        <v>2152</v>
      </c>
      <c r="H299" s="142">
        <v>385350</v>
      </c>
      <c r="I299" s="142"/>
      <c r="J299" s="155"/>
      <c r="K299" s="155"/>
      <c r="L299" s="155"/>
      <c r="M299" s="155"/>
      <c r="N299" s="136">
        <f t="shared" si="4"/>
        <v>0</v>
      </c>
      <c r="O299" s="65"/>
    </row>
    <row r="300" spans="1:15" ht="47.25">
      <c r="A300" s="160">
        <f>SUBTOTAL(3,$D$12:D300)</f>
        <v>289</v>
      </c>
      <c r="B300" s="171">
        <v>395</v>
      </c>
      <c r="C300" s="98" t="s">
        <v>1389</v>
      </c>
      <c r="D300" s="64" t="s">
        <v>1670</v>
      </c>
      <c r="E300" s="64" t="s">
        <v>54</v>
      </c>
      <c r="F300" s="61" t="s">
        <v>618</v>
      </c>
      <c r="G300" s="61" t="s">
        <v>2152</v>
      </c>
      <c r="H300" s="142">
        <v>404901</v>
      </c>
      <c r="I300" s="142"/>
      <c r="J300" s="155"/>
      <c r="K300" s="155"/>
      <c r="L300" s="155"/>
      <c r="M300" s="155"/>
      <c r="N300" s="136">
        <f t="shared" si="4"/>
        <v>0</v>
      </c>
      <c r="O300" s="65"/>
    </row>
    <row r="301" spans="1:15" ht="15.75">
      <c r="A301" s="160">
        <f>SUBTOTAL(3,$D$12:D301)</f>
        <v>290</v>
      </c>
      <c r="B301" s="171">
        <v>396</v>
      </c>
      <c r="C301" s="192" t="s">
        <v>120</v>
      </c>
      <c r="D301" s="64" t="s">
        <v>1503</v>
      </c>
      <c r="E301" s="64" t="s">
        <v>518</v>
      </c>
      <c r="F301" s="201" t="s">
        <v>618</v>
      </c>
      <c r="G301" s="201" t="s">
        <v>1653</v>
      </c>
      <c r="H301" s="202">
        <v>3200</v>
      </c>
      <c r="I301" s="136"/>
      <c r="J301" s="136"/>
      <c r="K301" s="144"/>
      <c r="L301" s="136"/>
      <c r="M301" s="155"/>
      <c r="N301" s="136">
        <f t="shared" si="4"/>
        <v>0</v>
      </c>
      <c r="O301" s="65"/>
    </row>
    <row r="302" spans="1:15" ht="15.75">
      <c r="A302" s="160">
        <f>SUBTOTAL(3,$D$12:D302)</f>
        <v>291</v>
      </c>
      <c r="B302" s="171">
        <v>397</v>
      </c>
      <c r="C302" s="108" t="s">
        <v>121</v>
      </c>
      <c r="D302" s="64" t="s">
        <v>122</v>
      </c>
      <c r="E302" s="64" t="s">
        <v>1909</v>
      </c>
      <c r="F302" s="63" t="s">
        <v>1639</v>
      </c>
      <c r="G302" s="63" t="s">
        <v>1647</v>
      </c>
      <c r="H302" s="189">
        <v>50000</v>
      </c>
      <c r="I302" s="189"/>
      <c r="J302" s="136"/>
      <c r="K302" s="144"/>
      <c r="L302" s="136"/>
      <c r="M302" s="155"/>
      <c r="N302" s="136">
        <f t="shared" si="4"/>
        <v>0</v>
      </c>
      <c r="O302" s="65"/>
    </row>
    <row r="303" spans="1:15" ht="31.5">
      <c r="A303" s="160">
        <f>SUBTOTAL(3,$D$12:D303)</f>
        <v>292</v>
      </c>
      <c r="B303" s="171">
        <v>398</v>
      </c>
      <c r="C303" s="60" t="s">
        <v>1391</v>
      </c>
      <c r="D303" s="64" t="s">
        <v>1392</v>
      </c>
      <c r="E303" s="64" t="s">
        <v>2035</v>
      </c>
      <c r="F303" s="69" t="s">
        <v>1639</v>
      </c>
      <c r="G303" s="61" t="s">
        <v>2152</v>
      </c>
      <c r="H303" s="142">
        <v>21000</v>
      </c>
      <c r="I303" s="142"/>
      <c r="J303" s="155"/>
      <c r="K303" s="155"/>
      <c r="L303" s="155"/>
      <c r="M303" s="155"/>
      <c r="N303" s="136">
        <f t="shared" si="4"/>
        <v>0</v>
      </c>
      <c r="O303" s="65"/>
    </row>
    <row r="304" spans="1:15" ht="31.5">
      <c r="A304" s="160">
        <f>SUBTOTAL(3,$D$12:D304)</f>
        <v>293</v>
      </c>
      <c r="B304" s="171">
        <v>399</v>
      </c>
      <c r="C304" s="108" t="s">
        <v>123</v>
      </c>
      <c r="D304" s="64" t="s">
        <v>482</v>
      </c>
      <c r="E304" s="64" t="s">
        <v>124</v>
      </c>
      <c r="F304" s="63" t="s">
        <v>618</v>
      </c>
      <c r="G304" s="63" t="s">
        <v>1685</v>
      </c>
      <c r="H304" s="189">
        <v>398000</v>
      </c>
      <c r="I304" s="189"/>
      <c r="J304" s="136"/>
      <c r="K304" s="144"/>
      <c r="L304" s="136"/>
      <c r="M304" s="155"/>
      <c r="N304" s="136">
        <f t="shared" si="4"/>
        <v>0</v>
      </c>
      <c r="O304" s="65"/>
    </row>
    <row r="305" spans="1:15" ht="31.5">
      <c r="A305" s="160">
        <f>SUBTOTAL(3,$D$12:D305)</f>
        <v>294</v>
      </c>
      <c r="B305" s="171">
        <v>400</v>
      </c>
      <c r="C305" s="98" t="s">
        <v>1393</v>
      </c>
      <c r="D305" s="64" t="s">
        <v>1394</v>
      </c>
      <c r="E305" s="64" t="s">
        <v>2035</v>
      </c>
      <c r="F305" s="69" t="s">
        <v>1638</v>
      </c>
      <c r="G305" s="61" t="s">
        <v>2152</v>
      </c>
      <c r="H305" s="142">
        <v>40131</v>
      </c>
      <c r="I305" s="142"/>
      <c r="J305" s="155"/>
      <c r="K305" s="155"/>
      <c r="L305" s="155"/>
      <c r="M305" s="155"/>
      <c r="N305" s="136">
        <f t="shared" si="4"/>
        <v>0</v>
      </c>
      <c r="O305" s="65"/>
    </row>
    <row r="306" spans="1:15" ht="15.75">
      <c r="A306" s="160">
        <f>SUBTOTAL(3,$D$12:D306)</f>
        <v>295</v>
      </c>
      <c r="B306" s="171">
        <v>401</v>
      </c>
      <c r="C306" s="60" t="s">
        <v>1395</v>
      </c>
      <c r="D306" s="64" t="s">
        <v>1645</v>
      </c>
      <c r="E306" s="64" t="s">
        <v>1686</v>
      </c>
      <c r="F306" s="61" t="s">
        <v>618</v>
      </c>
      <c r="G306" s="61" t="s">
        <v>1647</v>
      </c>
      <c r="H306" s="142">
        <v>275</v>
      </c>
      <c r="I306" s="142"/>
      <c r="J306" s="155"/>
      <c r="K306" s="155"/>
      <c r="L306" s="155"/>
      <c r="M306" s="155"/>
      <c r="N306" s="136">
        <f t="shared" si="4"/>
        <v>0</v>
      </c>
      <c r="O306" s="65"/>
    </row>
    <row r="307" spans="1:15" ht="31.5">
      <c r="A307" s="160">
        <f>SUBTOTAL(3,$D$12:D307)</f>
        <v>296</v>
      </c>
      <c r="B307" s="171">
        <v>402</v>
      </c>
      <c r="C307" s="60" t="s">
        <v>1214</v>
      </c>
      <c r="D307" s="64" t="s">
        <v>2136</v>
      </c>
      <c r="E307" s="64" t="s">
        <v>2035</v>
      </c>
      <c r="F307" s="69" t="s">
        <v>1639</v>
      </c>
      <c r="G307" s="63" t="s">
        <v>1653</v>
      </c>
      <c r="H307" s="142">
        <v>5306</v>
      </c>
      <c r="I307" s="142"/>
      <c r="J307" s="155"/>
      <c r="K307" s="155"/>
      <c r="L307" s="155"/>
      <c r="M307" s="155"/>
      <c r="N307" s="136">
        <f t="shared" si="4"/>
        <v>0</v>
      </c>
      <c r="O307" s="65"/>
    </row>
    <row r="308" spans="1:15" ht="31.5">
      <c r="A308" s="160">
        <f>SUBTOTAL(3,$D$12:D308)</f>
        <v>297</v>
      </c>
      <c r="B308" s="171">
        <v>403</v>
      </c>
      <c r="C308" s="60" t="s">
        <v>1214</v>
      </c>
      <c r="D308" s="64" t="s">
        <v>2136</v>
      </c>
      <c r="E308" s="64" t="s">
        <v>2035</v>
      </c>
      <c r="F308" s="61" t="s">
        <v>618</v>
      </c>
      <c r="G308" s="63" t="s">
        <v>1653</v>
      </c>
      <c r="H308" s="142">
        <v>3060</v>
      </c>
      <c r="I308" s="142"/>
      <c r="J308" s="155"/>
      <c r="K308" s="155"/>
      <c r="L308" s="155"/>
      <c r="M308" s="155"/>
      <c r="N308" s="136">
        <f t="shared" si="4"/>
        <v>0</v>
      </c>
      <c r="O308" s="65"/>
    </row>
    <row r="309" spans="1:15" ht="15.75">
      <c r="A309" s="160">
        <f>SUBTOTAL(3,$D$12:D309)</f>
        <v>298</v>
      </c>
      <c r="B309" s="171">
        <v>405</v>
      </c>
      <c r="C309" s="60" t="s">
        <v>1214</v>
      </c>
      <c r="D309" s="64" t="s">
        <v>1681</v>
      </c>
      <c r="E309" s="64" t="s">
        <v>1646</v>
      </c>
      <c r="F309" s="61" t="s">
        <v>618</v>
      </c>
      <c r="G309" s="61" t="s">
        <v>1647</v>
      </c>
      <c r="H309" s="142">
        <v>212</v>
      </c>
      <c r="I309" s="142"/>
      <c r="J309" s="155"/>
      <c r="K309" s="155"/>
      <c r="L309" s="155"/>
      <c r="M309" s="155"/>
      <c r="N309" s="136">
        <f t="shared" si="4"/>
        <v>0</v>
      </c>
      <c r="O309" s="65"/>
    </row>
    <row r="310" spans="1:15" ht="15.75">
      <c r="A310" s="160">
        <f>SUBTOTAL(3,$D$12:D310)</f>
        <v>299</v>
      </c>
      <c r="B310" s="171">
        <v>406</v>
      </c>
      <c r="C310" s="108" t="s">
        <v>1214</v>
      </c>
      <c r="D310" s="64" t="s">
        <v>1215</v>
      </c>
      <c r="E310" s="64" t="s">
        <v>1646</v>
      </c>
      <c r="F310" s="63" t="s">
        <v>1639</v>
      </c>
      <c r="G310" s="63" t="s">
        <v>1647</v>
      </c>
      <c r="H310" s="142">
        <v>1158</v>
      </c>
      <c r="I310" s="142"/>
      <c r="J310" s="155"/>
      <c r="K310" s="155"/>
      <c r="L310" s="155"/>
      <c r="M310" s="155"/>
      <c r="N310" s="136">
        <f t="shared" si="4"/>
        <v>0</v>
      </c>
      <c r="O310" s="65"/>
    </row>
    <row r="311" spans="1:15" ht="15.75">
      <c r="A311" s="160">
        <f>SUBTOTAL(3,$D$12:D311)</f>
        <v>300</v>
      </c>
      <c r="B311" s="171">
        <v>407</v>
      </c>
      <c r="C311" s="211" t="s">
        <v>1214</v>
      </c>
      <c r="D311" s="64" t="s">
        <v>251</v>
      </c>
      <c r="E311" s="64" t="s">
        <v>1646</v>
      </c>
      <c r="F311" s="61" t="s">
        <v>619</v>
      </c>
      <c r="G311" s="61" t="s">
        <v>1647</v>
      </c>
      <c r="H311" s="212">
        <v>1050</v>
      </c>
      <c r="I311" s="136"/>
      <c r="J311" s="136"/>
      <c r="K311" s="144"/>
      <c r="L311" s="212"/>
      <c r="M311" s="155"/>
      <c r="N311" s="136">
        <f t="shared" si="4"/>
        <v>0</v>
      </c>
      <c r="O311" s="65"/>
    </row>
    <row r="312" spans="1:15" ht="31.5">
      <c r="A312" s="160">
        <f>SUBTOTAL(3,$D$12:D312)</f>
        <v>301</v>
      </c>
      <c r="B312" s="171">
        <v>408</v>
      </c>
      <c r="C312" s="60" t="s">
        <v>1396</v>
      </c>
      <c r="D312" s="64" t="s">
        <v>1673</v>
      </c>
      <c r="E312" s="64" t="s">
        <v>1655</v>
      </c>
      <c r="F312" s="69" t="s">
        <v>1639</v>
      </c>
      <c r="G312" s="61" t="s">
        <v>1647</v>
      </c>
      <c r="H312" s="142">
        <v>7360</v>
      </c>
      <c r="I312" s="142"/>
      <c r="J312" s="155"/>
      <c r="K312" s="155"/>
      <c r="L312" s="155"/>
      <c r="M312" s="155"/>
      <c r="N312" s="136">
        <f t="shared" si="4"/>
        <v>0</v>
      </c>
      <c r="O312" s="65"/>
    </row>
    <row r="313" spans="1:15" ht="15.75">
      <c r="A313" s="160">
        <f>SUBTOTAL(3,$D$12:D313)</f>
        <v>302</v>
      </c>
      <c r="B313" s="171">
        <v>410</v>
      </c>
      <c r="C313" s="60" t="s">
        <v>1397</v>
      </c>
      <c r="D313" s="64" t="s">
        <v>1697</v>
      </c>
      <c r="E313" s="64" t="s">
        <v>1646</v>
      </c>
      <c r="F313" s="69" t="s">
        <v>1639</v>
      </c>
      <c r="G313" s="61" t="s">
        <v>1647</v>
      </c>
      <c r="H313" s="142">
        <v>450</v>
      </c>
      <c r="I313" s="142"/>
      <c r="J313" s="155"/>
      <c r="K313" s="155"/>
      <c r="L313" s="155"/>
      <c r="M313" s="155"/>
      <c r="N313" s="136">
        <f t="shared" si="4"/>
        <v>0</v>
      </c>
      <c r="O313" s="65"/>
    </row>
    <row r="314" spans="1:15" ht="15.75">
      <c r="A314" s="160">
        <f>SUBTOTAL(3,$D$12:D314)</f>
        <v>303</v>
      </c>
      <c r="B314" s="171">
        <v>411</v>
      </c>
      <c r="C314" s="60" t="s">
        <v>1397</v>
      </c>
      <c r="D314" s="64" t="s">
        <v>1697</v>
      </c>
      <c r="E314" s="64" t="s">
        <v>1646</v>
      </c>
      <c r="F314" s="61" t="s">
        <v>618</v>
      </c>
      <c r="G314" s="61" t="s">
        <v>1647</v>
      </c>
      <c r="H314" s="142">
        <v>78</v>
      </c>
      <c r="I314" s="142"/>
      <c r="J314" s="155"/>
      <c r="K314" s="155"/>
      <c r="L314" s="155"/>
      <c r="M314" s="155"/>
      <c r="N314" s="136">
        <f t="shared" si="4"/>
        <v>0</v>
      </c>
      <c r="O314" s="65"/>
    </row>
    <row r="315" spans="1:15" ht="15.75">
      <c r="A315" s="160">
        <f>SUBTOTAL(3,$D$12:D315)</f>
        <v>304</v>
      </c>
      <c r="B315" s="171">
        <v>413</v>
      </c>
      <c r="C315" s="60" t="s">
        <v>1397</v>
      </c>
      <c r="D315" s="64" t="s">
        <v>1673</v>
      </c>
      <c r="E315" s="64" t="s">
        <v>1646</v>
      </c>
      <c r="F315" s="69" t="s">
        <v>1639</v>
      </c>
      <c r="G315" s="61" t="s">
        <v>1647</v>
      </c>
      <c r="H315" s="142">
        <v>630</v>
      </c>
      <c r="I315" s="142"/>
      <c r="J315" s="155"/>
      <c r="K315" s="155"/>
      <c r="L315" s="155"/>
      <c r="M315" s="155"/>
      <c r="N315" s="136">
        <f t="shared" si="4"/>
        <v>0</v>
      </c>
      <c r="O315" s="65"/>
    </row>
    <row r="316" spans="1:15" ht="47.25">
      <c r="A316" s="160">
        <f>SUBTOTAL(3,$D$12:D316)</f>
        <v>305</v>
      </c>
      <c r="B316" s="171">
        <v>415</v>
      </c>
      <c r="C316" s="213" t="s">
        <v>125</v>
      </c>
      <c r="D316" s="64" t="s">
        <v>126</v>
      </c>
      <c r="E316" s="64" t="s">
        <v>127</v>
      </c>
      <c r="F316" s="69" t="s">
        <v>618</v>
      </c>
      <c r="G316" s="214" t="s">
        <v>1647</v>
      </c>
      <c r="H316" s="215">
        <v>3500</v>
      </c>
      <c r="I316" s="136"/>
      <c r="J316" s="136"/>
      <c r="K316" s="144"/>
      <c r="L316" s="144"/>
      <c r="M316" s="155"/>
      <c r="N316" s="136">
        <f t="shared" si="4"/>
        <v>0</v>
      </c>
      <c r="O316" s="65"/>
    </row>
    <row r="317" spans="1:15" ht="47.25">
      <c r="A317" s="160">
        <f>SUBTOTAL(3,$D$12:D317)</f>
        <v>306</v>
      </c>
      <c r="B317" s="171">
        <v>416</v>
      </c>
      <c r="C317" s="60" t="s">
        <v>1398</v>
      </c>
      <c r="D317" s="64" t="s">
        <v>1399</v>
      </c>
      <c r="E317" s="64" t="s">
        <v>1646</v>
      </c>
      <c r="F317" s="69" t="s">
        <v>1638</v>
      </c>
      <c r="G317" s="61" t="s">
        <v>1647</v>
      </c>
      <c r="H317" s="142">
        <v>3450</v>
      </c>
      <c r="I317" s="142"/>
      <c r="J317" s="155"/>
      <c r="K317" s="155"/>
      <c r="L317" s="155"/>
      <c r="M317" s="155"/>
      <c r="N317" s="136">
        <f t="shared" si="4"/>
        <v>0</v>
      </c>
      <c r="O317" s="65"/>
    </row>
    <row r="318" spans="1:15" ht="63">
      <c r="A318" s="160">
        <f>SUBTOTAL(3,$D$12:D318)</f>
        <v>307</v>
      </c>
      <c r="B318" s="171">
        <v>418</v>
      </c>
      <c r="C318" s="60" t="s">
        <v>1857</v>
      </c>
      <c r="D318" s="64" t="s">
        <v>979</v>
      </c>
      <c r="E318" s="64" t="s">
        <v>2035</v>
      </c>
      <c r="F318" s="69" t="s">
        <v>1639</v>
      </c>
      <c r="G318" s="61" t="s">
        <v>648</v>
      </c>
      <c r="H318" s="142">
        <v>85381</v>
      </c>
      <c r="I318" s="142"/>
      <c r="J318" s="155"/>
      <c r="K318" s="155"/>
      <c r="L318" s="155"/>
      <c r="M318" s="155"/>
      <c r="N318" s="136">
        <f t="shared" si="4"/>
        <v>0</v>
      </c>
      <c r="O318" s="65"/>
    </row>
    <row r="319" spans="1:15" ht="47.25">
      <c r="A319" s="160">
        <f>SUBTOTAL(3,$D$12:D319)</f>
        <v>308</v>
      </c>
      <c r="B319" s="171">
        <v>419</v>
      </c>
      <c r="C319" s="101" t="s">
        <v>1857</v>
      </c>
      <c r="D319" s="64" t="s">
        <v>297</v>
      </c>
      <c r="E319" s="64" t="s">
        <v>2035</v>
      </c>
      <c r="F319" s="69" t="s">
        <v>1638</v>
      </c>
      <c r="G319" s="61" t="s">
        <v>648</v>
      </c>
      <c r="H319" s="142">
        <v>56000</v>
      </c>
      <c r="I319" s="142"/>
      <c r="J319" s="155"/>
      <c r="K319" s="155"/>
      <c r="L319" s="155"/>
      <c r="M319" s="155"/>
      <c r="N319" s="136">
        <f t="shared" si="4"/>
        <v>0</v>
      </c>
      <c r="O319" s="65"/>
    </row>
    <row r="320" spans="1:15" ht="31.5">
      <c r="A320" s="160">
        <f>SUBTOTAL(3,$D$12:D320)</f>
        <v>309</v>
      </c>
      <c r="B320" s="171">
        <v>420</v>
      </c>
      <c r="C320" s="108" t="s">
        <v>1859</v>
      </c>
      <c r="D320" s="64" t="s">
        <v>1372</v>
      </c>
      <c r="E320" s="64" t="s">
        <v>1655</v>
      </c>
      <c r="F320" s="63" t="s">
        <v>1638</v>
      </c>
      <c r="G320" s="63" t="s">
        <v>1647</v>
      </c>
      <c r="H320" s="189">
        <v>25000</v>
      </c>
      <c r="I320" s="189"/>
      <c r="J320" s="136"/>
      <c r="K320" s="144"/>
      <c r="L320" s="136"/>
      <c r="M320" s="155"/>
      <c r="N320" s="136">
        <f t="shared" si="4"/>
        <v>0</v>
      </c>
      <c r="O320" s="65"/>
    </row>
    <row r="321" spans="1:15" ht="31.5">
      <c r="A321" s="160">
        <f>SUBTOTAL(3,$D$12:D321)</f>
        <v>310</v>
      </c>
      <c r="B321" s="171">
        <v>421</v>
      </c>
      <c r="C321" s="88" t="s">
        <v>1859</v>
      </c>
      <c r="D321" s="64" t="s">
        <v>1372</v>
      </c>
      <c r="E321" s="64" t="s">
        <v>1655</v>
      </c>
      <c r="F321" s="61" t="s">
        <v>618</v>
      </c>
      <c r="G321" s="61" t="s">
        <v>1647</v>
      </c>
      <c r="H321" s="142">
        <v>11235</v>
      </c>
      <c r="I321" s="142"/>
      <c r="J321" s="155"/>
      <c r="K321" s="155"/>
      <c r="L321" s="155"/>
      <c r="M321" s="155"/>
      <c r="N321" s="136">
        <f t="shared" si="4"/>
        <v>0</v>
      </c>
      <c r="O321" s="65"/>
    </row>
    <row r="322" spans="1:15" ht="15.75">
      <c r="A322" s="160">
        <f>SUBTOTAL(3,$D$12:D322)</f>
        <v>311</v>
      </c>
      <c r="B322" s="171">
        <v>422</v>
      </c>
      <c r="C322" s="60" t="s">
        <v>1860</v>
      </c>
      <c r="D322" s="64" t="s">
        <v>1648</v>
      </c>
      <c r="E322" s="64" t="s">
        <v>1646</v>
      </c>
      <c r="F322" s="61" t="s">
        <v>1639</v>
      </c>
      <c r="G322" s="61" t="s">
        <v>1647</v>
      </c>
      <c r="H322" s="142">
        <v>3416</v>
      </c>
      <c r="I322" s="142"/>
      <c r="J322" s="155"/>
      <c r="K322" s="155"/>
      <c r="L322" s="155"/>
      <c r="M322" s="155"/>
      <c r="N322" s="136">
        <f t="shared" si="4"/>
        <v>0</v>
      </c>
      <c r="O322" s="65"/>
    </row>
    <row r="323" spans="1:15" ht="15.75">
      <c r="A323" s="160">
        <f>SUBTOTAL(3,$D$12:D323)</f>
        <v>312</v>
      </c>
      <c r="B323" s="171">
        <v>423</v>
      </c>
      <c r="C323" s="60" t="s">
        <v>1860</v>
      </c>
      <c r="D323" s="64" t="s">
        <v>1648</v>
      </c>
      <c r="E323" s="64" t="s">
        <v>1646</v>
      </c>
      <c r="F323" s="61" t="s">
        <v>618</v>
      </c>
      <c r="G323" s="61" t="s">
        <v>1647</v>
      </c>
      <c r="H323" s="142">
        <v>315</v>
      </c>
      <c r="I323" s="142"/>
      <c r="J323" s="155"/>
      <c r="K323" s="155"/>
      <c r="L323" s="155"/>
      <c r="M323" s="155"/>
      <c r="N323" s="136">
        <f t="shared" si="4"/>
        <v>0</v>
      </c>
      <c r="O323" s="65"/>
    </row>
    <row r="324" spans="1:15" ht="31.5">
      <c r="A324" s="160">
        <f>SUBTOTAL(3,$D$12:D324)</f>
        <v>313</v>
      </c>
      <c r="B324" s="171">
        <v>424</v>
      </c>
      <c r="C324" s="85" t="s">
        <v>1861</v>
      </c>
      <c r="D324" s="64" t="s">
        <v>1386</v>
      </c>
      <c r="E324" s="64" t="s">
        <v>2035</v>
      </c>
      <c r="F324" s="61" t="s">
        <v>618</v>
      </c>
      <c r="G324" s="63" t="s">
        <v>1653</v>
      </c>
      <c r="H324" s="142">
        <v>3150</v>
      </c>
      <c r="I324" s="142"/>
      <c r="J324" s="155"/>
      <c r="K324" s="155"/>
      <c r="L324" s="155"/>
      <c r="M324" s="155"/>
      <c r="N324" s="136">
        <f t="shared" si="4"/>
        <v>0</v>
      </c>
      <c r="O324" s="65"/>
    </row>
    <row r="325" spans="1:15" ht="31.5">
      <c r="A325" s="160">
        <f>SUBTOTAL(3,$D$12:D325)</f>
        <v>314</v>
      </c>
      <c r="B325" s="171">
        <v>425</v>
      </c>
      <c r="C325" s="85" t="s">
        <v>1861</v>
      </c>
      <c r="D325" s="64" t="s">
        <v>980</v>
      </c>
      <c r="E325" s="64" t="s">
        <v>2035</v>
      </c>
      <c r="F325" s="69" t="s">
        <v>1639</v>
      </c>
      <c r="G325" s="63" t="s">
        <v>1653</v>
      </c>
      <c r="H325" s="142">
        <v>57750</v>
      </c>
      <c r="I325" s="142"/>
      <c r="J325" s="155"/>
      <c r="K325" s="155"/>
      <c r="L325" s="155"/>
      <c r="M325" s="155"/>
      <c r="N325" s="136">
        <f t="shared" si="4"/>
        <v>0</v>
      </c>
      <c r="O325" s="65"/>
    </row>
    <row r="326" spans="1:15" ht="31.5">
      <c r="A326" s="160">
        <f>SUBTOTAL(3,$D$12:D326)</f>
        <v>315</v>
      </c>
      <c r="B326" s="171">
        <v>426</v>
      </c>
      <c r="C326" s="60" t="s">
        <v>1862</v>
      </c>
      <c r="D326" s="64" t="s">
        <v>1863</v>
      </c>
      <c r="E326" s="64" t="s">
        <v>2035</v>
      </c>
      <c r="F326" s="61" t="s">
        <v>618</v>
      </c>
      <c r="G326" s="63" t="s">
        <v>1653</v>
      </c>
      <c r="H326" s="142">
        <v>2050</v>
      </c>
      <c r="I326" s="142"/>
      <c r="J326" s="155"/>
      <c r="K326" s="155"/>
      <c r="L326" s="155"/>
      <c r="M326" s="155"/>
      <c r="N326" s="136">
        <f t="shared" si="4"/>
        <v>0</v>
      </c>
      <c r="O326" s="65"/>
    </row>
    <row r="327" spans="1:15" ht="47.25">
      <c r="A327" s="160">
        <f>SUBTOTAL(3,$D$12:D327)</f>
        <v>316</v>
      </c>
      <c r="B327" s="171">
        <v>427</v>
      </c>
      <c r="C327" s="78" t="s">
        <v>1864</v>
      </c>
      <c r="D327" s="64" t="s">
        <v>1673</v>
      </c>
      <c r="E327" s="64" t="s">
        <v>54</v>
      </c>
      <c r="F327" s="81" t="s">
        <v>1639</v>
      </c>
      <c r="G327" s="61" t="s">
        <v>1685</v>
      </c>
      <c r="H327" s="142">
        <v>150488</v>
      </c>
      <c r="I327" s="142"/>
      <c r="J327" s="155"/>
      <c r="K327" s="155"/>
      <c r="L327" s="155"/>
      <c r="M327" s="155"/>
      <c r="N327" s="136">
        <f t="shared" si="4"/>
        <v>0</v>
      </c>
      <c r="O327" s="65"/>
    </row>
    <row r="328" spans="1:15" ht="47.25">
      <c r="A328" s="160">
        <f>SUBTOTAL(3,$D$12:D328)</f>
        <v>317</v>
      </c>
      <c r="B328" s="171">
        <v>428</v>
      </c>
      <c r="C328" s="78" t="s">
        <v>1864</v>
      </c>
      <c r="D328" s="64" t="s">
        <v>1648</v>
      </c>
      <c r="E328" s="64" t="s">
        <v>54</v>
      </c>
      <c r="F328" s="81" t="s">
        <v>1639</v>
      </c>
      <c r="G328" s="61" t="s">
        <v>1685</v>
      </c>
      <c r="H328" s="142">
        <v>392479</v>
      </c>
      <c r="I328" s="142"/>
      <c r="J328" s="155"/>
      <c r="K328" s="155"/>
      <c r="L328" s="155"/>
      <c r="M328" s="155"/>
      <c r="N328" s="136">
        <f t="shared" si="4"/>
        <v>0</v>
      </c>
      <c r="O328" s="65"/>
    </row>
    <row r="329" spans="1:15" ht="15.75">
      <c r="A329" s="160">
        <f>SUBTOTAL(3,$D$12:D329)</f>
        <v>318</v>
      </c>
      <c r="B329" s="171">
        <v>429</v>
      </c>
      <c r="C329" s="108" t="s">
        <v>129</v>
      </c>
      <c r="D329" s="64" t="s">
        <v>1422</v>
      </c>
      <c r="E329" s="64" t="s">
        <v>1646</v>
      </c>
      <c r="F329" s="63" t="s">
        <v>1638</v>
      </c>
      <c r="G329" s="63" t="s">
        <v>1647</v>
      </c>
      <c r="H329" s="189">
        <v>1500</v>
      </c>
      <c r="I329" s="189"/>
      <c r="J329" s="136"/>
      <c r="K329" s="144"/>
      <c r="L329" s="136"/>
      <c r="M329" s="155"/>
      <c r="N329" s="136">
        <f t="shared" si="4"/>
        <v>0</v>
      </c>
      <c r="O329" s="65"/>
    </row>
    <row r="330" spans="1:15" ht="31.5">
      <c r="A330" s="160">
        <f>SUBTOTAL(3,$D$12:D330)</f>
        <v>319</v>
      </c>
      <c r="B330" s="171">
        <v>431</v>
      </c>
      <c r="C330" s="78" t="s">
        <v>1865</v>
      </c>
      <c r="D330" s="64" t="s">
        <v>1692</v>
      </c>
      <c r="E330" s="64" t="s">
        <v>1655</v>
      </c>
      <c r="F330" s="81" t="s">
        <v>1639</v>
      </c>
      <c r="G330" s="81" t="s">
        <v>1647</v>
      </c>
      <c r="H330" s="142">
        <v>525000</v>
      </c>
      <c r="I330" s="142"/>
      <c r="J330" s="155"/>
      <c r="K330" s="155"/>
      <c r="L330" s="155"/>
      <c r="M330" s="155"/>
      <c r="N330" s="136">
        <f t="shared" si="4"/>
        <v>0</v>
      </c>
      <c r="O330" s="65"/>
    </row>
    <row r="331" spans="1:15" ht="31.5">
      <c r="A331" s="160">
        <f>SUBTOTAL(3,$D$12:D331)</f>
        <v>320</v>
      </c>
      <c r="B331" s="171">
        <v>432</v>
      </c>
      <c r="C331" s="108" t="s">
        <v>1865</v>
      </c>
      <c r="D331" s="64" t="s">
        <v>1692</v>
      </c>
      <c r="E331" s="64" t="s">
        <v>1655</v>
      </c>
      <c r="F331" s="63" t="s">
        <v>618</v>
      </c>
      <c r="G331" s="63" t="s">
        <v>1647</v>
      </c>
      <c r="H331" s="189">
        <v>385900</v>
      </c>
      <c r="I331" s="189"/>
      <c r="J331" s="136"/>
      <c r="K331" s="144"/>
      <c r="L331" s="136"/>
      <c r="M331" s="155"/>
      <c r="N331" s="136">
        <f t="shared" si="4"/>
        <v>0</v>
      </c>
      <c r="O331" s="65"/>
    </row>
    <row r="332" spans="1:15" ht="47.25">
      <c r="A332" s="160">
        <f>SUBTOTAL(3,$D$12:D332)</f>
        <v>321</v>
      </c>
      <c r="B332" s="171">
        <v>433</v>
      </c>
      <c r="C332" s="60" t="s">
        <v>1866</v>
      </c>
      <c r="D332" s="64" t="s">
        <v>1867</v>
      </c>
      <c r="E332" s="64" t="s">
        <v>1211</v>
      </c>
      <c r="F332" s="61" t="s">
        <v>1638</v>
      </c>
      <c r="G332" s="95" t="s">
        <v>648</v>
      </c>
      <c r="H332" s="142">
        <v>97500</v>
      </c>
      <c r="I332" s="142"/>
      <c r="J332" s="155"/>
      <c r="K332" s="155"/>
      <c r="L332" s="155"/>
      <c r="M332" s="155"/>
      <c r="N332" s="136">
        <f aca="true" t="shared" si="5" ref="N332:N395">M332*H332</f>
        <v>0</v>
      </c>
      <c r="O332" s="65"/>
    </row>
    <row r="333" spans="1:15" ht="47.25">
      <c r="A333" s="160">
        <f>SUBTOTAL(3,$D$12:D333)</f>
        <v>322</v>
      </c>
      <c r="B333" s="171">
        <v>435</v>
      </c>
      <c r="C333" s="60" t="s">
        <v>1866</v>
      </c>
      <c r="D333" s="64" t="s">
        <v>1867</v>
      </c>
      <c r="E333" s="64" t="s">
        <v>1211</v>
      </c>
      <c r="F333" s="61" t="s">
        <v>618</v>
      </c>
      <c r="G333" s="95" t="s">
        <v>648</v>
      </c>
      <c r="H333" s="142">
        <v>151000</v>
      </c>
      <c r="I333" s="142"/>
      <c r="J333" s="155"/>
      <c r="K333" s="155"/>
      <c r="L333" s="155"/>
      <c r="M333" s="155"/>
      <c r="N333" s="136">
        <f t="shared" si="5"/>
        <v>0</v>
      </c>
      <c r="O333" s="65"/>
    </row>
    <row r="334" spans="1:15" ht="31.5">
      <c r="A334" s="160">
        <f>SUBTOTAL(3,$D$12:D334)</f>
        <v>323</v>
      </c>
      <c r="B334" s="171">
        <v>438</v>
      </c>
      <c r="C334" s="72" t="s">
        <v>1868</v>
      </c>
      <c r="D334" s="64" t="s">
        <v>1681</v>
      </c>
      <c r="E334" s="64" t="s">
        <v>612</v>
      </c>
      <c r="F334" s="77" t="s">
        <v>1638</v>
      </c>
      <c r="G334" s="95" t="s">
        <v>2152</v>
      </c>
      <c r="H334" s="142">
        <v>63800</v>
      </c>
      <c r="I334" s="142"/>
      <c r="J334" s="155"/>
      <c r="K334" s="155"/>
      <c r="L334" s="155"/>
      <c r="M334" s="155"/>
      <c r="N334" s="136">
        <f t="shared" si="5"/>
        <v>0</v>
      </c>
      <c r="O334" s="65"/>
    </row>
    <row r="335" spans="1:15" ht="31.5">
      <c r="A335" s="160">
        <f>SUBTOTAL(3,$D$12:D335)</f>
        <v>324</v>
      </c>
      <c r="B335" s="171">
        <v>439</v>
      </c>
      <c r="C335" s="60" t="s">
        <v>1868</v>
      </c>
      <c r="D335" s="64" t="s">
        <v>1681</v>
      </c>
      <c r="E335" s="64" t="s">
        <v>612</v>
      </c>
      <c r="F335" s="95" t="s">
        <v>618</v>
      </c>
      <c r="G335" s="95" t="s">
        <v>2152</v>
      </c>
      <c r="H335" s="142">
        <v>19488</v>
      </c>
      <c r="I335" s="142"/>
      <c r="J335" s="155"/>
      <c r="K335" s="155"/>
      <c r="L335" s="155"/>
      <c r="M335" s="155"/>
      <c r="N335" s="136">
        <f t="shared" si="5"/>
        <v>0</v>
      </c>
      <c r="O335" s="65"/>
    </row>
    <row r="336" spans="1:15" ht="47.25">
      <c r="A336" s="160">
        <f>SUBTOTAL(3,$D$12:D336)</f>
        <v>325</v>
      </c>
      <c r="B336" s="171">
        <v>441</v>
      </c>
      <c r="C336" s="216" t="s">
        <v>1868</v>
      </c>
      <c r="D336" s="64" t="s">
        <v>1670</v>
      </c>
      <c r="E336" s="64" t="s">
        <v>1492</v>
      </c>
      <c r="F336" s="69" t="s">
        <v>1638</v>
      </c>
      <c r="G336" s="203" t="s">
        <v>1647</v>
      </c>
      <c r="H336" s="143">
        <v>3500</v>
      </c>
      <c r="I336" s="189"/>
      <c r="J336" s="136"/>
      <c r="K336" s="144"/>
      <c r="L336" s="136"/>
      <c r="M336" s="155"/>
      <c r="N336" s="136">
        <f t="shared" si="5"/>
        <v>0</v>
      </c>
      <c r="O336" s="65"/>
    </row>
    <row r="337" spans="1:15" ht="15.75">
      <c r="A337" s="160">
        <f>SUBTOTAL(3,$D$12:D337)</f>
        <v>326</v>
      </c>
      <c r="B337" s="171">
        <v>442</v>
      </c>
      <c r="C337" s="60" t="s">
        <v>1868</v>
      </c>
      <c r="D337" s="64" t="s">
        <v>1670</v>
      </c>
      <c r="E337" s="64" t="s">
        <v>1686</v>
      </c>
      <c r="F337" s="61" t="s">
        <v>618</v>
      </c>
      <c r="G337" s="61" t="s">
        <v>1647</v>
      </c>
      <c r="H337" s="142">
        <v>475</v>
      </c>
      <c r="I337" s="142"/>
      <c r="J337" s="155"/>
      <c r="K337" s="155"/>
      <c r="L337" s="155"/>
      <c r="M337" s="155"/>
      <c r="N337" s="136">
        <f t="shared" si="5"/>
        <v>0</v>
      </c>
      <c r="O337" s="65"/>
    </row>
    <row r="338" spans="1:15" ht="31.5">
      <c r="A338" s="160">
        <f>SUBTOTAL(3,$D$12:D338)</f>
        <v>327</v>
      </c>
      <c r="B338" s="171">
        <v>444</v>
      </c>
      <c r="C338" s="78" t="s">
        <v>1869</v>
      </c>
      <c r="D338" s="64" t="s">
        <v>1870</v>
      </c>
      <c r="E338" s="64" t="s">
        <v>1655</v>
      </c>
      <c r="F338" s="61" t="s">
        <v>618</v>
      </c>
      <c r="G338" s="81" t="s">
        <v>1647</v>
      </c>
      <c r="H338" s="142">
        <v>945</v>
      </c>
      <c r="I338" s="142"/>
      <c r="J338" s="155"/>
      <c r="K338" s="155"/>
      <c r="L338" s="155"/>
      <c r="M338" s="155"/>
      <c r="N338" s="136">
        <f t="shared" si="5"/>
        <v>0</v>
      </c>
      <c r="O338" s="65"/>
    </row>
    <row r="339" spans="1:15" ht="31.5">
      <c r="A339" s="160">
        <f>SUBTOTAL(3,$D$12:D339)</f>
        <v>328</v>
      </c>
      <c r="B339" s="171">
        <v>445</v>
      </c>
      <c r="C339" s="60" t="s">
        <v>1871</v>
      </c>
      <c r="D339" s="64" t="s">
        <v>1872</v>
      </c>
      <c r="E339" s="64" t="s">
        <v>2035</v>
      </c>
      <c r="F339" s="69" t="s">
        <v>1639</v>
      </c>
      <c r="G339" s="63" t="s">
        <v>1653</v>
      </c>
      <c r="H339" s="142">
        <v>24000</v>
      </c>
      <c r="I339" s="142"/>
      <c r="J339" s="155"/>
      <c r="K339" s="155"/>
      <c r="L339" s="155"/>
      <c r="M339" s="155"/>
      <c r="N339" s="136">
        <f t="shared" si="5"/>
        <v>0</v>
      </c>
      <c r="O339" s="65"/>
    </row>
    <row r="340" spans="1:15" ht="31.5">
      <c r="A340" s="160">
        <f>SUBTOTAL(3,$D$12:D340)</f>
        <v>329</v>
      </c>
      <c r="B340" s="171">
        <v>446</v>
      </c>
      <c r="C340" s="60" t="s">
        <v>1871</v>
      </c>
      <c r="D340" s="64" t="s">
        <v>1872</v>
      </c>
      <c r="E340" s="64" t="s">
        <v>2035</v>
      </c>
      <c r="F340" s="69" t="s">
        <v>618</v>
      </c>
      <c r="G340" s="63" t="s">
        <v>1653</v>
      </c>
      <c r="H340" s="142">
        <v>12495</v>
      </c>
      <c r="I340" s="142"/>
      <c r="J340" s="155"/>
      <c r="K340" s="155"/>
      <c r="L340" s="155"/>
      <c r="M340" s="155"/>
      <c r="N340" s="136">
        <f t="shared" si="5"/>
        <v>0</v>
      </c>
      <c r="O340" s="65"/>
    </row>
    <row r="341" spans="1:15" ht="15.75">
      <c r="A341" s="160">
        <f>SUBTOTAL(3,$D$12:D341)</f>
        <v>330</v>
      </c>
      <c r="B341" s="171">
        <v>449</v>
      </c>
      <c r="C341" s="64" t="s">
        <v>1216</v>
      </c>
      <c r="D341" s="64" t="s">
        <v>1675</v>
      </c>
      <c r="E341" s="64" t="s">
        <v>1686</v>
      </c>
      <c r="F341" s="65" t="s">
        <v>1638</v>
      </c>
      <c r="G341" s="65" t="s">
        <v>1647</v>
      </c>
      <c r="H341" s="142">
        <v>4500</v>
      </c>
      <c r="I341" s="142"/>
      <c r="J341" s="155"/>
      <c r="K341" s="155"/>
      <c r="L341" s="155"/>
      <c r="M341" s="155"/>
      <c r="N341" s="136">
        <f t="shared" si="5"/>
        <v>0</v>
      </c>
      <c r="O341" s="65"/>
    </row>
    <row r="342" spans="1:15" ht="31.5">
      <c r="A342" s="160">
        <f>SUBTOTAL(3,$D$12:D342)</f>
        <v>331</v>
      </c>
      <c r="B342" s="171">
        <v>450</v>
      </c>
      <c r="C342" s="60" t="s">
        <v>1873</v>
      </c>
      <c r="D342" s="64" t="s">
        <v>1874</v>
      </c>
      <c r="E342" s="64" t="s">
        <v>1875</v>
      </c>
      <c r="F342" s="69" t="s">
        <v>1639</v>
      </c>
      <c r="G342" s="61" t="s">
        <v>2152</v>
      </c>
      <c r="H342" s="142">
        <v>119700</v>
      </c>
      <c r="I342" s="142"/>
      <c r="J342" s="155"/>
      <c r="K342" s="155"/>
      <c r="L342" s="155"/>
      <c r="M342" s="155"/>
      <c r="N342" s="136">
        <f t="shared" si="5"/>
        <v>0</v>
      </c>
      <c r="O342" s="65"/>
    </row>
    <row r="343" spans="1:15" ht="31.5">
      <c r="A343" s="160">
        <f>SUBTOTAL(3,$D$12:D343)</f>
        <v>332</v>
      </c>
      <c r="B343" s="171">
        <v>452</v>
      </c>
      <c r="C343" s="108" t="s">
        <v>1876</v>
      </c>
      <c r="D343" s="64" t="s">
        <v>1645</v>
      </c>
      <c r="E343" s="64" t="s">
        <v>1186</v>
      </c>
      <c r="F343" s="63" t="s">
        <v>1639</v>
      </c>
      <c r="G343" s="63" t="s">
        <v>2152</v>
      </c>
      <c r="H343" s="189">
        <v>150000</v>
      </c>
      <c r="I343" s="189"/>
      <c r="J343" s="136"/>
      <c r="K343" s="144"/>
      <c r="L343" s="136"/>
      <c r="M343" s="155"/>
      <c r="N343" s="136">
        <f t="shared" si="5"/>
        <v>0</v>
      </c>
      <c r="O343" s="65"/>
    </row>
    <row r="344" spans="1:15" ht="47.25">
      <c r="A344" s="160">
        <f>SUBTOTAL(3,$D$12:D344)</f>
        <v>333</v>
      </c>
      <c r="B344" s="171">
        <v>453</v>
      </c>
      <c r="C344" s="98" t="s">
        <v>1876</v>
      </c>
      <c r="D344" s="64" t="s">
        <v>1645</v>
      </c>
      <c r="E344" s="64" t="s">
        <v>1877</v>
      </c>
      <c r="F344" s="61" t="s">
        <v>618</v>
      </c>
      <c r="G344" s="61" t="s">
        <v>2152</v>
      </c>
      <c r="H344" s="142">
        <v>108990</v>
      </c>
      <c r="I344" s="142"/>
      <c r="J344" s="155"/>
      <c r="K344" s="155"/>
      <c r="L344" s="155"/>
      <c r="M344" s="155"/>
      <c r="N344" s="136">
        <f t="shared" si="5"/>
        <v>0</v>
      </c>
      <c r="O344" s="65"/>
    </row>
    <row r="345" spans="1:15" ht="31.5">
      <c r="A345" s="160">
        <f>SUBTOTAL(3,$D$12:D345)</f>
        <v>334</v>
      </c>
      <c r="B345" s="171">
        <v>455</v>
      </c>
      <c r="C345" s="72" t="s">
        <v>1878</v>
      </c>
      <c r="D345" s="64" t="s">
        <v>1695</v>
      </c>
      <c r="E345" s="64" t="s">
        <v>1655</v>
      </c>
      <c r="F345" s="77" t="s">
        <v>1639</v>
      </c>
      <c r="G345" s="73" t="s">
        <v>1647</v>
      </c>
      <c r="H345" s="142">
        <v>50400</v>
      </c>
      <c r="I345" s="142"/>
      <c r="J345" s="155"/>
      <c r="K345" s="155"/>
      <c r="L345" s="155"/>
      <c r="M345" s="155"/>
      <c r="N345" s="136">
        <f t="shared" si="5"/>
        <v>0</v>
      </c>
      <c r="O345" s="65"/>
    </row>
    <row r="346" spans="1:15" ht="31.5">
      <c r="A346" s="160">
        <f>SUBTOTAL(3,$D$12:D346)</f>
        <v>335</v>
      </c>
      <c r="B346" s="171">
        <v>457</v>
      </c>
      <c r="C346" s="117" t="s">
        <v>1879</v>
      </c>
      <c r="D346" s="64" t="s">
        <v>1670</v>
      </c>
      <c r="E346" s="64" t="s">
        <v>612</v>
      </c>
      <c r="F346" s="75" t="s">
        <v>1639</v>
      </c>
      <c r="G346" s="61" t="s">
        <v>2152</v>
      </c>
      <c r="H346" s="142">
        <v>38850</v>
      </c>
      <c r="I346" s="142"/>
      <c r="J346" s="155"/>
      <c r="K346" s="155"/>
      <c r="L346" s="155"/>
      <c r="M346" s="155"/>
      <c r="N346" s="136">
        <f t="shared" si="5"/>
        <v>0</v>
      </c>
      <c r="O346" s="65"/>
    </row>
    <row r="347" spans="1:15" ht="31.5">
      <c r="A347" s="160">
        <f>SUBTOTAL(3,$D$12:D347)</f>
        <v>336</v>
      </c>
      <c r="B347" s="171">
        <v>458</v>
      </c>
      <c r="C347" s="60" t="s">
        <v>1879</v>
      </c>
      <c r="D347" s="64" t="s">
        <v>1670</v>
      </c>
      <c r="E347" s="64" t="s">
        <v>612</v>
      </c>
      <c r="F347" s="69" t="s">
        <v>618</v>
      </c>
      <c r="G347" s="61" t="s">
        <v>2152</v>
      </c>
      <c r="H347" s="142">
        <v>39000</v>
      </c>
      <c r="I347" s="142"/>
      <c r="J347" s="155"/>
      <c r="K347" s="155"/>
      <c r="L347" s="155"/>
      <c r="M347" s="155"/>
      <c r="N347" s="136">
        <f t="shared" si="5"/>
        <v>0</v>
      </c>
      <c r="O347" s="65"/>
    </row>
    <row r="348" spans="1:15" s="412" customFormat="1" ht="31.5">
      <c r="A348" s="402">
        <f>SUBTOTAL(3,$D$12:D348)</f>
        <v>337</v>
      </c>
      <c r="B348" s="403">
        <v>459</v>
      </c>
      <c r="C348" s="482" t="s">
        <v>1879</v>
      </c>
      <c r="D348" s="405" t="s">
        <v>1681</v>
      </c>
      <c r="E348" s="405" t="s">
        <v>612</v>
      </c>
      <c r="F348" s="483" t="s">
        <v>618</v>
      </c>
      <c r="G348" s="426" t="s">
        <v>2152</v>
      </c>
      <c r="H348" s="484">
        <v>75000</v>
      </c>
      <c r="I348" s="484"/>
      <c r="J348" s="410"/>
      <c r="K348" s="410"/>
      <c r="L348" s="410"/>
      <c r="M348" s="410"/>
      <c r="N348" s="408">
        <f t="shared" si="5"/>
        <v>0</v>
      </c>
      <c r="O348" s="411"/>
    </row>
    <row r="349" spans="1:15" ht="31.5">
      <c r="A349" s="160">
        <f>SUBTOTAL(3,$D$12:D349)</f>
        <v>338</v>
      </c>
      <c r="B349" s="171">
        <v>461</v>
      </c>
      <c r="C349" s="68" t="s">
        <v>1880</v>
      </c>
      <c r="D349" s="64" t="s">
        <v>1697</v>
      </c>
      <c r="E349" s="64" t="s">
        <v>1881</v>
      </c>
      <c r="F349" s="77" t="s">
        <v>619</v>
      </c>
      <c r="G349" s="77" t="s">
        <v>1647</v>
      </c>
      <c r="H349" s="142">
        <v>1000</v>
      </c>
      <c r="I349" s="142"/>
      <c r="J349" s="155"/>
      <c r="K349" s="155"/>
      <c r="L349" s="155"/>
      <c r="M349" s="155"/>
      <c r="N349" s="136">
        <f t="shared" si="5"/>
        <v>0</v>
      </c>
      <c r="O349" s="65"/>
    </row>
    <row r="350" spans="1:15" ht="15.75">
      <c r="A350" s="160">
        <f>SUBTOTAL(3,$D$12:D350)</f>
        <v>339</v>
      </c>
      <c r="B350" s="171">
        <v>462</v>
      </c>
      <c r="C350" s="60" t="s">
        <v>1882</v>
      </c>
      <c r="D350" s="64" t="s">
        <v>1883</v>
      </c>
      <c r="E350" s="64" t="s">
        <v>1686</v>
      </c>
      <c r="F350" s="61" t="s">
        <v>1639</v>
      </c>
      <c r="G350" s="61" t="s">
        <v>1647</v>
      </c>
      <c r="H350" s="142">
        <v>5300</v>
      </c>
      <c r="I350" s="142"/>
      <c r="J350" s="155"/>
      <c r="K350" s="155"/>
      <c r="L350" s="155"/>
      <c r="M350" s="155"/>
      <c r="N350" s="136">
        <f t="shared" si="5"/>
        <v>0</v>
      </c>
      <c r="O350" s="65"/>
    </row>
    <row r="351" spans="1:15" ht="15.75">
      <c r="A351" s="160">
        <f>SUBTOTAL(3,$D$12:D351)</f>
        <v>340</v>
      </c>
      <c r="B351" s="171">
        <v>463</v>
      </c>
      <c r="C351" s="60" t="s">
        <v>1882</v>
      </c>
      <c r="D351" s="64" t="s">
        <v>1645</v>
      </c>
      <c r="E351" s="64" t="s">
        <v>1686</v>
      </c>
      <c r="F351" s="61" t="s">
        <v>618</v>
      </c>
      <c r="G351" s="61" t="s">
        <v>1647</v>
      </c>
      <c r="H351" s="142">
        <v>428</v>
      </c>
      <c r="I351" s="142"/>
      <c r="J351" s="155"/>
      <c r="K351" s="155"/>
      <c r="L351" s="155"/>
      <c r="M351" s="155"/>
      <c r="N351" s="136">
        <f t="shared" si="5"/>
        <v>0</v>
      </c>
      <c r="O351" s="65"/>
    </row>
    <row r="352" spans="1:15" ht="31.5">
      <c r="A352" s="160">
        <f>SUBTOTAL(3,$D$12:D352)</f>
        <v>341</v>
      </c>
      <c r="B352" s="171">
        <v>464</v>
      </c>
      <c r="C352" s="88" t="s">
        <v>1884</v>
      </c>
      <c r="D352" s="64" t="s">
        <v>1885</v>
      </c>
      <c r="E352" s="64" t="s">
        <v>2035</v>
      </c>
      <c r="F352" s="69" t="s">
        <v>1639</v>
      </c>
      <c r="G352" s="63" t="s">
        <v>1653</v>
      </c>
      <c r="H352" s="142">
        <v>12800</v>
      </c>
      <c r="I352" s="142"/>
      <c r="J352" s="155"/>
      <c r="K352" s="155"/>
      <c r="L352" s="155"/>
      <c r="M352" s="155"/>
      <c r="N352" s="136">
        <f t="shared" si="5"/>
        <v>0</v>
      </c>
      <c r="O352" s="65"/>
    </row>
    <row r="353" spans="1:15" ht="31.5">
      <c r="A353" s="160">
        <f>SUBTOTAL(3,$D$12:D353)</f>
        <v>342</v>
      </c>
      <c r="B353" s="171">
        <v>466</v>
      </c>
      <c r="C353" s="60" t="s">
        <v>1886</v>
      </c>
      <c r="D353" s="64" t="s">
        <v>1887</v>
      </c>
      <c r="E353" s="64" t="s">
        <v>1655</v>
      </c>
      <c r="F353" s="61" t="s">
        <v>619</v>
      </c>
      <c r="G353" s="61" t="s">
        <v>1647</v>
      </c>
      <c r="H353" s="142">
        <v>1680</v>
      </c>
      <c r="I353" s="142"/>
      <c r="J353" s="155"/>
      <c r="K353" s="155"/>
      <c r="L353" s="155"/>
      <c r="M353" s="155"/>
      <c r="N353" s="136">
        <f t="shared" si="5"/>
        <v>0</v>
      </c>
      <c r="O353" s="65"/>
    </row>
    <row r="354" spans="1:15" ht="31.5">
      <c r="A354" s="160">
        <f>SUBTOTAL(3,$D$12:D354)</f>
        <v>343</v>
      </c>
      <c r="B354" s="171">
        <v>467</v>
      </c>
      <c r="C354" s="64" t="s">
        <v>1886</v>
      </c>
      <c r="D354" s="64" t="s">
        <v>42</v>
      </c>
      <c r="E354" s="64" t="s">
        <v>1655</v>
      </c>
      <c r="F354" s="65" t="s">
        <v>1638</v>
      </c>
      <c r="G354" s="65" t="s">
        <v>1647</v>
      </c>
      <c r="H354" s="142">
        <v>1450</v>
      </c>
      <c r="I354" s="142"/>
      <c r="J354" s="155"/>
      <c r="K354" s="155"/>
      <c r="L354" s="155"/>
      <c r="M354" s="155"/>
      <c r="N354" s="136">
        <f t="shared" si="5"/>
        <v>0</v>
      </c>
      <c r="O354" s="65"/>
    </row>
    <row r="355" spans="1:15" ht="31.5">
      <c r="A355" s="160">
        <f>SUBTOTAL(3,$D$12:D355)</f>
        <v>344</v>
      </c>
      <c r="B355" s="171">
        <v>468</v>
      </c>
      <c r="C355" s="108" t="s">
        <v>1886</v>
      </c>
      <c r="D355" s="64" t="s">
        <v>1187</v>
      </c>
      <c r="E355" s="64" t="s">
        <v>1655</v>
      </c>
      <c r="F355" s="63" t="s">
        <v>619</v>
      </c>
      <c r="G355" s="63" t="s">
        <v>1647</v>
      </c>
      <c r="H355" s="189">
        <v>4900</v>
      </c>
      <c r="I355" s="189"/>
      <c r="J355" s="136"/>
      <c r="K355" s="144"/>
      <c r="L355" s="136"/>
      <c r="M355" s="155"/>
      <c r="N355" s="136">
        <f t="shared" si="5"/>
        <v>0</v>
      </c>
      <c r="O355" s="65"/>
    </row>
    <row r="356" spans="1:15" ht="63">
      <c r="A356" s="160">
        <f>SUBTOTAL(3,$D$12:D356)</f>
        <v>345</v>
      </c>
      <c r="B356" s="171">
        <v>469</v>
      </c>
      <c r="C356" s="108" t="s">
        <v>1888</v>
      </c>
      <c r="D356" s="64" t="s">
        <v>1889</v>
      </c>
      <c r="E356" s="64" t="s">
        <v>2035</v>
      </c>
      <c r="F356" s="63" t="s">
        <v>1638</v>
      </c>
      <c r="G356" s="63" t="s">
        <v>239</v>
      </c>
      <c r="H356" s="189">
        <v>359000</v>
      </c>
      <c r="I356" s="189"/>
      <c r="J356" s="136"/>
      <c r="K356" s="144"/>
      <c r="L356" s="136"/>
      <c r="M356" s="155"/>
      <c r="N356" s="136">
        <f t="shared" si="5"/>
        <v>0</v>
      </c>
      <c r="O356" s="65"/>
    </row>
    <row r="357" spans="1:15" ht="31.5">
      <c r="A357" s="160">
        <f>SUBTOTAL(3,$D$12:D357)</f>
        <v>346</v>
      </c>
      <c r="B357" s="171">
        <v>472</v>
      </c>
      <c r="C357" s="60" t="s">
        <v>1890</v>
      </c>
      <c r="D357" s="64" t="s">
        <v>1692</v>
      </c>
      <c r="E357" s="64" t="s">
        <v>1703</v>
      </c>
      <c r="F357" s="61" t="s">
        <v>1639</v>
      </c>
      <c r="G357" s="61" t="s">
        <v>1647</v>
      </c>
      <c r="H357" s="142">
        <v>22900</v>
      </c>
      <c r="I357" s="142"/>
      <c r="J357" s="155"/>
      <c r="K357" s="155"/>
      <c r="L357" s="155"/>
      <c r="M357" s="155"/>
      <c r="N357" s="136">
        <f t="shared" si="5"/>
        <v>0</v>
      </c>
      <c r="O357" s="65"/>
    </row>
    <row r="358" spans="1:15" ht="15.75">
      <c r="A358" s="160">
        <f>SUBTOTAL(3,$D$12:D358)</f>
        <v>347</v>
      </c>
      <c r="B358" s="171">
        <v>473</v>
      </c>
      <c r="C358" s="60" t="s">
        <v>1890</v>
      </c>
      <c r="D358" s="64" t="s">
        <v>1692</v>
      </c>
      <c r="E358" s="64" t="s">
        <v>1686</v>
      </c>
      <c r="F358" s="61" t="s">
        <v>618</v>
      </c>
      <c r="G358" s="61" t="s">
        <v>1647</v>
      </c>
      <c r="H358" s="142">
        <v>2900</v>
      </c>
      <c r="I358" s="142"/>
      <c r="J358" s="155"/>
      <c r="K358" s="155"/>
      <c r="L358" s="155"/>
      <c r="M358" s="155"/>
      <c r="N358" s="136">
        <f t="shared" si="5"/>
        <v>0</v>
      </c>
      <c r="O358" s="65"/>
    </row>
    <row r="359" spans="1:15" ht="31.5">
      <c r="A359" s="160">
        <f>SUBTOTAL(3,$D$12:D359)</f>
        <v>348</v>
      </c>
      <c r="B359" s="171">
        <v>474</v>
      </c>
      <c r="C359" s="78" t="s">
        <v>1892</v>
      </c>
      <c r="D359" s="64" t="s">
        <v>1648</v>
      </c>
      <c r="E359" s="64" t="s">
        <v>612</v>
      </c>
      <c r="F359" s="95" t="s">
        <v>618</v>
      </c>
      <c r="G359" s="95" t="s">
        <v>2152</v>
      </c>
      <c r="H359" s="142">
        <v>2205000</v>
      </c>
      <c r="I359" s="142"/>
      <c r="J359" s="155"/>
      <c r="K359" s="155"/>
      <c r="L359" s="155"/>
      <c r="M359" s="155"/>
      <c r="N359" s="136">
        <f t="shared" si="5"/>
        <v>0</v>
      </c>
      <c r="O359" s="65"/>
    </row>
    <row r="360" spans="1:15" ht="15.75">
      <c r="A360" s="160">
        <f>SUBTOTAL(3,$D$12:D360)</f>
        <v>349</v>
      </c>
      <c r="B360" s="171">
        <v>475</v>
      </c>
      <c r="C360" s="60" t="s">
        <v>1893</v>
      </c>
      <c r="D360" s="64" t="s">
        <v>1697</v>
      </c>
      <c r="E360" s="64" t="s">
        <v>1686</v>
      </c>
      <c r="F360" s="69" t="s">
        <v>1638</v>
      </c>
      <c r="G360" s="61" t="s">
        <v>1647</v>
      </c>
      <c r="H360" s="142">
        <v>1197</v>
      </c>
      <c r="I360" s="142"/>
      <c r="J360" s="155"/>
      <c r="K360" s="155"/>
      <c r="L360" s="155"/>
      <c r="M360" s="155"/>
      <c r="N360" s="136">
        <f t="shared" si="5"/>
        <v>0</v>
      </c>
      <c r="O360" s="65"/>
    </row>
    <row r="361" spans="1:15" ht="15.75">
      <c r="A361" s="160">
        <f>SUBTOTAL(3,$D$12:D361)</f>
        <v>350</v>
      </c>
      <c r="B361" s="171">
        <v>476</v>
      </c>
      <c r="C361" s="60" t="s">
        <v>1893</v>
      </c>
      <c r="D361" s="64" t="s">
        <v>1697</v>
      </c>
      <c r="E361" s="64" t="s">
        <v>1686</v>
      </c>
      <c r="F361" s="61" t="s">
        <v>618</v>
      </c>
      <c r="G361" s="61" t="s">
        <v>1647</v>
      </c>
      <c r="H361" s="142">
        <v>294</v>
      </c>
      <c r="I361" s="142"/>
      <c r="J361" s="155"/>
      <c r="K361" s="155"/>
      <c r="L361" s="155"/>
      <c r="M361" s="155"/>
      <c r="N361" s="136">
        <f t="shared" si="5"/>
        <v>0</v>
      </c>
      <c r="O361" s="65"/>
    </row>
    <row r="362" spans="1:15" ht="15.75">
      <c r="A362" s="160">
        <f>SUBTOTAL(3,$D$12:D362)</f>
        <v>351</v>
      </c>
      <c r="B362" s="171">
        <v>477</v>
      </c>
      <c r="C362" s="79" t="s">
        <v>1893</v>
      </c>
      <c r="D362" s="64" t="s">
        <v>1673</v>
      </c>
      <c r="E362" s="64" t="s">
        <v>1646</v>
      </c>
      <c r="F362" s="80" t="s">
        <v>618</v>
      </c>
      <c r="G362" s="80" t="s">
        <v>1647</v>
      </c>
      <c r="H362" s="142">
        <v>645</v>
      </c>
      <c r="I362" s="142"/>
      <c r="J362" s="155"/>
      <c r="K362" s="155"/>
      <c r="L362" s="155"/>
      <c r="M362" s="155"/>
      <c r="N362" s="136">
        <f t="shared" si="5"/>
        <v>0</v>
      </c>
      <c r="O362" s="65"/>
    </row>
    <row r="363" spans="1:15" ht="31.5">
      <c r="A363" s="160">
        <f>SUBTOTAL(3,$D$12:D363)</f>
        <v>352</v>
      </c>
      <c r="B363" s="171">
        <v>478</v>
      </c>
      <c r="C363" s="60" t="s">
        <v>1894</v>
      </c>
      <c r="D363" s="64" t="s">
        <v>2288</v>
      </c>
      <c r="E363" s="64" t="s">
        <v>1444</v>
      </c>
      <c r="F363" s="61" t="s">
        <v>618</v>
      </c>
      <c r="G363" s="61" t="s">
        <v>1657</v>
      </c>
      <c r="H363" s="142">
        <v>3990</v>
      </c>
      <c r="I363" s="142"/>
      <c r="J363" s="155"/>
      <c r="K363" s="155"/>
      <c r="L363" s="155"/>
      <c r="M363" s="155"/>
      <c r="N363" s="136">
        <f t="shared" si="5"/>
        <v>0</v>
      </c>
      <c r="O363" s="65"/>
    </row>
    <row r="364" spans="1:15" ht="31.5">
      <c r="A364" s="160">
        <f>SUBTOTAL(3,$D$12:D364)</f>
        <v>353</v>
      </c>
      <c r="B364" s="171">
        <v>479</v>
      </c>
      <c r="C364" s="64" t="s">
        <v>1833</v>
      </c>
      <c r="D364" s="64" t="s">
        <v>1458</v>
      </c>
      <c r="E364" s="64" t="s">
        <v>1440</v>
      </c>
      <c r="F364" s="65" t="s">
        <v>1639</v>
      </c>
      <c r="G364" s="61" t="s">
        <v>2152</v>
      </c>
      <c r="H364" s="142">
        <v>30072</v>
      </c>
      <c r="I364" s="142"/>
      <c r="J364" s="155"/>
      <c r="K364" s="155"/>
      <c r="L364" s="155"/>
      <c r="M364" s="155"/>
      <c r="N364" s="136">
        <f t="shared" si="5"/>
        <v>0</v>
      </c>
      <c r="O364" s="65"/>
    </row>
    <row r="365" spans="1:15" ht="31.5">
      <c r="A365" s="160">
        <f>SUBTOTAL(3,$D$12:D365)</f>
        <v>354</v>
      </c>
      <c r="B365" s="171">
        <v>480</v>
      </c>
      <c r="C365" s="108" t="s">
        <v>1833</v>
      </c>
      <c r="D365" s="64" t="s">
        <v>1535</v>
      </c>
      <c r="E365" s="64" t="s">
        <v>615</v>
      </c>
      <c r="F365" s="63" t="s">
        <v>1638</v>
      </c>
      <c r="G365" s="63" t="s">
        <v>1685</v>
      </c>
      <c r="H365" s="189">
        <v>24000</v>
      </c>
      <c r="I365" s="189"/>
      <c r="J365" s="136"/>
      <c r="K365" s="144"/>
      <c r="L365" s="136"/>
      <c r="M365" s="155"/>
      <c r="N365" s="136">
        <f t="shared" si="5"/>
        <v>0</v>
      </c>
      <c r="O365" s="65"/>
    </row>
    <row r="366" spans="1:15" ht="31.5">
      <c r="A366" s="160">
        <f>SUBTOTAL(3,$D$12:D366)</f>
        <v>355</v>
      </c>
      <c r="B366" s="171">
        <v>481</v>
      </c>
      <c r="C366" s="98" t="s">
        <v>1895</v>
      </c>
      <c r="D366" s="64" t="s">
        <v>1704</v>
      </c>
      <c r="E366" s="64" t="s">
        <v>2035</v>
      </c>
      <c r="F366" s="69" t="s">
        <v>618</v>
      </c>
      <c r="G366" s="61" t="s">
        <v>2152</v>
      </c>
      <c r="H366" s="142">
        <v>23982</v>
      </c>
      <c r="I366" s="142"/>
      <c r="J366" s="155"/>
      <c r="K366" s="155"/>
      <c r="L366" s="155"/>
      <c r="M366" s="155"/>
      <c r="N366" s="136">
        <f t="shared" si="5"/>
        <v>0</v>
      </c>
      <c r="O366" s="65"/>
    </row>
    <row r="367" spans="1:15" ht="31.5">
      <c r="A367" s="160">
        <f>SUBTOTAL(3,$D$12:D367)</f>
        <v>356</v>
      </c>
      <c r="B367" s="171">
        <v>482</v>
      </c>
      <c r="C367" s="98" t="s">
        <v>1895</v>
      </c>
      <c r="D367" s="64" t="s">
        <v>1652</v>
      </c>
      <c r="E367" s="64" t="s">
        <v>2035</v>
      </c>
      <c r="F367" s="69" t="s">
        <v>1639</v>
      </c>
      <c r="G367" s="61" t="s">
        <v>2152</v>
      </c>
      <c r="H367" s="142">
        <v>95000</v>
      </c>
      <c r="I367" s="142"/>
      <c r="J367" s="155"/>
      <c r="K367" s="155"/>
      <c r="L367" s="155"/>
      <c r="M367" s="155"/>
      <c r="N367" s="136">
        <f t="shared" si="5"/>
        <v>0</v>
      </c>
      <c r="O367" s="65"/>
    </row>
    <row r="368" spans="1:15" ht="31.5">
      <c r="A368" s="160">
        <f>SUBTOTAL(3,$D$12:D368)</f>
        <v>357</v>
      </c>
      <c r="B368" s="171">
        <v>483</v>
      </c>
      <c r="C368" s="98" t="s">
        <v>1895</v>
      </c>
      <c r="D368" s="64" t="s">
        <v>1652</v>
      </c>
      <c r="E368" s="64" t="s">
        <v>2035</v>
      </c>
      <c r="F368" s="69" t="s">
        <v>618</v>
      </c>
      <c r="G368" s="61" t="s">
        <v>2152</v>
      </c>
      <c r="H368" s="142">
        <v>46893</v>
      </c>
      <c r="I368" s="142"/>
      <c r="J368" s="155"/>
      <c r="K368" s="155"/>
      <c r="L368" s="155"/>
      <c r="M368" s="155"/>
      <c r="N368" s="136">
        <f t="shared" si="5"/>
        <v>0</v>
      </c>
      <c r="O368" s="65"/>
    </row>
    <row r="369" spans="1:15" ht="15.75">
      <c r="A369" s="160">
        <f>SUBTOTAL(3,$D$12:D369)</f>
        <v>358</v>
      </c>
      <c r="B369" s="171">
        <v>484</v>
      </c>
      <c r="C369" s="217" t="s">
        <v>1188</v>
      </c>
      <c r="D369" s="64" t="s">
        <v>1670</v>
      </c>
      <c r="E369" s="64" t="s">
        <v>1686</v>
      </c>
      <c r="F369" s="218" t="s">
        <v>618</v>
      </c>
      <c r="G369" s="65" t="s">
        <v>526</v>
      </c>
      <c r="H369" s="143">
        <v>1470</v>
      </c>
      <c r="I369" s="136"/>
      <c r="J369" s="136"/>
      <c r="K369" s="144"/>
      <c r="L369" s="136"/>
      <c r="M369" s="155"/>
      <c r="N369" s="136">
        <f t="shared" si="5"/>
        <v>0</v>
      </c>
      <c r="O369" s="65"/>
    </row>
    <row r="370" spans="1:15" ht="31.5">
      <c r="A370" s="160">
        <f>SUBTOTAL(3,$D$12:D370)</f>
        <v>359</v>
      </c>
      <c r="B370" s="171">
        <v>485</v>
      </c>
      <c r="C370" s="60" t="s">
        <v>1896</v>
      </c>
      <c r="D370" s="64" t="s">
        <v>501</v>
      </c>
      <c r="E370" s="64" t="s">
        <v>612</v>
      </c>
      <c r="F370" s="61" t="s">
        <v>618</v>
      </c>
      <c r="G370" s="61" t="s">
        <v>2152</v>
      </c>
      <c r="H370" s="142">
        <v>45000</v>
      </c>
      <c r="I370" s="142"/>
      <c r="J370" s="155"/>
      <c r="K370" s="155"/>
      <c r="L370" s="155"/>
      <c r="M370" s="155"/>
      <c r="N370" s="136">
        <f t="shared" si="5"/>
        <v>0</v>
      </c>
      <c r="O370" s="65"/>
    </row>
    <row r="371" spans="1:15" ht="31.5">
      <c r="A371" s="160">
        <f>SUBTOTAL(3,$D$12:D371)</f>
        <v>360</v>
      </c>
      <c r="B371" s="171">
        <v>486</v>
      </c>
      <c r="C371" s="60" t="s">
        <v>1897</v>
      </c>
      <c r="D371" s="64" t="s">
        <v>1898</v>
      </c>
      <c r="E371" s="64" t="s">
        <v>612</v>
      </c>
      <c r="F371" s="69" t="s">
        <v>1639</v>
      </c>
      <c r="G371" s="61" t="s">
        <v>2152</v>
      </c>
      <c r="H371" s="142">
        <v>302000</v>
      </c>
      <c r="I371" s="142"/>
      <c r="J371" s="155"/>
      <c r="K371" s="155"/>
      <c r="L371" s="155"/>
      <c r="M371" s="155"/>
      <c r="N371" s="136">
        <f t="shared" si="5"/>
        <v>0</v>
      </c>
      <c r="O371" s="65"/>
    </row>
    <row r="372" spans="1:15" ht="31.5">
      <c r="A372" s="160">
        <f>SUBTOTAL(3,$D$12:D372)</f>
        <v>361</v>
      </c>
      <c r="B372" s="171">
        <v>487</v>
      </c>
      <c r="C372" s="60" t="s">
        <v>1897</v>
      </c>
      <c r="D372" s="64" t="s">
        <v>1898</v>
      </c>
      <c r="E372" s="64" t="s">
        <v>612</v>
      </c>
      <c r="F372" s="61" t="s">
        <v>618</v>
      </c>
      <c r="G372" s="61" t="s">
        <v>2152</v>
      </c>
      <c r="H372" s="142">
        <v>304500</v>
      </c>
      <c r="I372" s="142"/>
      <c r="J372" s="155"/>
      <c r="K372" s="155"/>
      <c r="L372" s="155"/>
      <c r="M372" s="155"/>
      <c r="N372" s="136">
        <f t="shared" si="5"/>
        <v>0</v>
      </c>
      <c r="O372" s="65"/>
    </row>
    <row r="373" spans="1:15" ht="31.5">
      <c r="A373" s="160">
        <f>SUBTOTAL(3,$D$12:D373)</f>
        <v>362</v>
      </c>
      <c r="B373" s="171">
        <v>488</v>
      </c>
      <c r="C373" s="60" t="s">
        <v>1899</v>
      </c>
      <c r="D373" s="64" t="s">
        <v>962</v>
      </c>
      <c r="E373" s="64" t="s">
        <v>2035</v>
      </c>
      <c r="F373" s="69" t="s">
        <v>1639</v>
      </c>
      <c r="G373" s="63" t="s">
        <v>1653</v>
      </c>
      <c r="H373" s="142">
        <v>4320</v>
      </c>
      <c r="I373" s="142"/>
      <c r="J373" s="155"/>
      <c r="K373" s="155"/>
      <c r="L373" s="155"/>
      <c r="M373" s="155"/>
      <c r="N373" s="136">
        <f t="shared" si="5"/>
        <v>0</v>
      </c>
      <c r="O373" s="65"/>
    </row>
    <row r="374" spans="1:15" ht="31.5">
      <c r="A374" s="160">
        <f>SUBTOTAL(3,$D$12:D374)</f>
        <v>363</v>
      </c>
      <c r="B374" s="171">
        <v>489</v>
      </c>
      <c r="C374" s="60" t="s">
        <v>1899</v>
      </c>
      <c r="D374" s="64" t="s">
        <v>962</v>
      </c>
      <c r="E374" s="64" t="s">
        <v>2035</v>
      </c>
      <c r="F374" s="61" t="s">
        <v>618</v>
      </c>
      <c r="G374" s="63" t="s">
        <v>1653</v>
      </c>
      <c r="H374" s="142">
        <v>1239</v>
      </c>
      <c r="I374" s="142"/>
      <c r="J374" s="155"/>
      <c r="K374" s="155"/>
      <c r="L374" s="155"/>
      <c r="M374" s="155"/>
      <c r="N374" s="136">
        <f t="shared" si="5"/>
        <v>0</v>
      </c>
      <c r="O374" s="65"/>
    </row>
    <row r="375" spans="1:15" ht="31.5">
      <c r="A375" s="160">
        <f>SUBTOTAL(3,$D$12:D375)</f>
        <v>364</v>
      </c>
      <c r="B375" s="171">
        <v>490</v>
      </c>
      <c r="C375" s="60" t="s">
        <v>1899</v>
      </c>
      <c r="D375" s="64" t="s">
        <v>1681</v>
      </c>
      <c r="E375" s="64" t="s">
        <v>240</v>
      </c>
      <c r="F375" s="61" t="s">
        <v>618</v>
      </c>
      <c r="G375" s="61" t="s">
        <v>1647</v>
      </c>
      <c r="H375" s="142">
        <v>120</v>
      </c>
      <c r="I375" s="142"/>
      <c r="J375" s="155"/>
      <c r="K375" s="155"/>
      <c r="L375" s="155"/>
      <c r="M375" s="155"/>
      <c r="N375" s="136">
        <f t="shared" si="5"/>
        <v>0</v>
      </c>
      <c r="O375" s="65"/>
    </row>
    <row r="376" spans="1:15" ht="15.75">
      <c r="A376" s="160">
        <f>SUBTOTAL(3,$D$12:D376)</f>
        <v>365</v>
      </c>
      <c r="B376" s="171">
        <v>491</v>
      </c>
      <c r="C376" s="60" t="s">
        <v>1517</v>
      </c>
      <c r="D376" s="64" t="s">
        <v>1459</v>
      </c>
      <c r="E376" s="64" t="s">
        <v>1725</v>
      </c>
      <c r="F376" s="69" t="s">
        <v>1638</v>
      </c>
      <c r="G376" s="61" t="s">
        <v>1657</v>
      </c>
      <c r="H376" s="142">
        <v>68250</v>
      </c>
      <c r="I376" s="142"/>
      <c r="J376" s="155"/>
      <c r="K376" s="155"/>
      <c r="L376" s="155"/>
      <c r="M376" s="155"/>
      <c r="N376" s="136">
        <f t="shared" si="5"/>
        <v>0</v>
      </c>
      <c r="O376" s="65"/>
    </row>
    <row r="377" spans="1:15" ht="31.5">
      <c r="A377" s="160">
        <f>SUBTOTAL(3,$D$12:D377)</f>
        <v>366</v>
      </c>
      <c r="B377" s="171">
        <v>492</v>
      </c>
      <c r="C377" s="64" t="s">
        <v>1517</v>
      </c>
      <c r="D377" s="64" t="s">
        <v>2289</v>
      </c>
      <c r="E377" s="64" t="s">
        <v>1725</v>
      </c>
      <c r="F377" s="63" t="s">
        <v>618</v>
      </c>
      <c r="G377" s="63" t="s">
        <v>1657</v>
      </c>
      <c r="H377" s="189">
        <v>48000</v>
      </c>
      <c r="I377" s="189"/>
      <c r="J377" s="136"/>
      <c r="K377" s="144"/>
      <c r="L377" s="136"/>
      <c r="M377" s="155"/>
      <c r="N377" s="136">
        <f t="shared" si="5"/>
        <v>0</v>
      </c>
      <c r="O377" s="65"/>
    </row>
    <row r="378" spans="1:15" ht="47.25">
      <c r="A378" s="160">
        <f>SUBTOTAL(3,$D$12:D378)</f>
        <v>367</v>
      </c>
      <c r="B378" s="171">
        <v>493</v>
      </c>
      <c r="C378" s="108" t="s">
        <v>1008</v>
      </c>
      <c r="D378" s="64" t="s">
        <v>585</v>
      </c>
      <c r="E378" s="64" t="s">
        <v>1725</v>
      </c>
      <c r="F378" s="63" t="s">
        <v>618</v>
      </c>
      <c r="G378" s="63" t="s">
        <v>1657</v>
      </c>
      <c r="H378" s="189">
        <v>60000</v>
      </c>
      <c r="I378" s="189"/>
      <c r="J378" s="136"/>
      <c r="K378" s="144"/>
      <c r="L378" s="136"/>
      <c r="M378" s="155"/>
      <c r="N378" s="136">
        <f t="shared" si="5"/>
        <v>0</v>
      </c>
      <c r="O378" s="65"/>
    </row>
    <row r="379" spans="1:15" ht="15.75">
      <c r="A379" s="160">
        <f>SUBTOTAL(3,$D$12:D379)</f>
        <v>368</v>
      </c>
      <c r="B379" s="171">
        <v>494</v>
      </c>
      <c r="C379" s="60" t="s">
        <v>1900</v>
      </c>
      <c r="D379" s="64" t="s">
        <v>1675</v>
      </c>
      <c r="E379" s="64" t="s">
        <v>1686</v>
      </c>
      <c r="F379" s="69" t="s">
        <v>1639</v>
      </c>
      <c r="G379" s="61" t="s">
        <v>1647</v>
      </c>
      <c r="H379" s="142">
        <v>2800</v>
      </c>
      <c r="I379" s="142"/>
      <c r="J379" s="155"/>
      <c r="K379" s="155"/>
      <c r="L379" s="155"/>
      <c r="M379" s="155"/>
      <c r="N379" s="136">
        <f t="shared" si="5"/>
        <v>0</v>
      </c>
      <c r="O379" s="65"/>
    </row>
    <row r="380" spans="1:15" ht="15.75">
      <c r="A380" s="160">
        <f>SUBTOTAL(3,$D$12:D380)</f>
        <v>369</v>
      </c>
      <c r="B380" s="171">
        <v>495</v>
      </c>
      <c r="C380" s="60" t="s">
        <v>1900</v>
      </c>
      <c r="D380" s="64" t="s">
        <v>1675</v>
      </c>
      <c r="E380" s="64" t="s">
        <v>1686</v>
      </c>
      <c r="F380" s="61" t="s">
        <v>618</v>
      </c>
      <c r="G380" s="61" t="s">
        <v>1647</v>
      </c>
      <c r="H380" s="142">
        <v>670</v>
      </c>
      <c r="I380" s="142"/>
      <c r="J380" s="155"/>
      <c r="K380" s="155"/>
      <c r="L380" s="155"/>
      <c r="M380" s="155"/>
      <c r="N380" s="136">
        <f t="shared" si="5"/>
        <v>0</v>
      </c>
      <c r="O380" s="65"/>
    </row>
    <row r="381" spans="1:15" ht="31.5">
      <c r="A381" s="160">
        <f>SUBTOTAL(3,$D$12:D381)</f>
        <v>370</v>
      </c>
      <c r="B381" s="171">
        <v>496</v>
      </c>
      <c r="C381" s="108" t="s">
        <v>1518</v>
      </c>
      <c r="D381" s="64" t="s">
        <v>1125</v>
      </c>
      <c r="E381" s="64" t="s">
        <v>80</v>
      </c>
      <c r="F381" s="63" t="s">
        <v>1639</v>
      </c>
      <c r="G381" s="63" t="s">
        <v>1685</v>
      </c>
      <c r="H381" s="189">
        <v>483450</v>
      </c>
      <c r="I381" s="189"/>
      <c r="J381" s="136"/>
      <c r="K381" s="144"/>
      <c r="L381" s="136"/>
      <c r="M381" s="155"/>
      <c r="N381" s="136">
        <f t="shared" si="5"/>
        <v>0</v>
      </c>
      <c r="O381" s="65"/>
    </row>
    <row r="382" spans="1:15" ht="31.5">
      <c r="A382" s="160">
        <f>SUBTOTAL(3,$D$12:D382)</f>
        <v>371</v>
      </c>
      <c r="B382" s="171">
        <v>497</v>
      </c>
      <c r="C382" s="72" t="s">
        <v>242</v>
      </c>
      <c r="D382" s="64" t="s">
        <v>981</v>
      </c>
      <c r="E382" s="64" t="s">
        <v>2035</v>
      </c>
      <c r="F382" s="77" t="s">
        <v>1639</v>
      </c>
      <c r="G382" s="61" t="s">
        <v>2152</v>
      </c>
      <c r="H382" s="142">
        <v>525000</v>
      </c>
      <c r="I382" s="142"/>
      <c r="J382" s="155"/>
      <c r="K382" s="155"/>
      <c r="L382" s="155"/>
      <c r="M382" s="155"/>
      <c r="N382" s="136">
        <f t="shared" si="5"/>
        <v>0</v>
      </c>
      <c r="O382" s="65"/>
    </row>
    <row r="383" spans="1:15" ht="31.5">
      <c r="A383" s="160">
        <f>SUBTOTAL(3,$D$12:D383)</f>
        <v>372</v>
      </c>
      <c r="B383" s="171">
        <v>498</v>
      </c>
      <c r="C383" s="88" t="s">
        <v>243</v>
      </c>
      <c r="D383" s="64" t="s">
        <v>245</v>
      </c>
      <c r="E383" s="64" t="s">
        <v>2035</v>
      </c>
      <c r="F383" s="69" t="s">
        <v>1639</v>
      </c>
      <c r="G383" s="61" t="s">
        <v>2152</v>
      </c>
      <c r="H383" s="142">
        <v>84000</v>
      </c>
      <c r="I383" s="142"/>
      <c r="J383" s="155"/>
      <c r="K383" s="155"/>
      <c r="L383" s="155"/>
      <c r="M383" s="155"/>
      <c r="N383" s="136">
        <f t="shared" si="5"/>
        <v>0</v>
      </c>
      <c r="O383" s="65"/>
    </row>
    <row r="384" spans="1:15" ht="31.5">
      <c r="A384" s="160">
        <f>SUBTOTAL(3,$D$12:D384)</f>
        <v>373</v>
      </c>
      <c r="B384" s="171">
        <v>500</v>
      </c>
      <c r="C384" s="60" t="s">
        <v>246</v>
      </c>
      <c r="D384" s="64" t="s">
        <v>247</v>
      </c>
      <c r="E384" s="64" t="s">
        <v>241</v>
      </c>
      <c r="F384" s="69" t="s">
        <v>1638</v>
      </c>
      <c r="G384" s="63" t="s">
        <v>646</v>
      </c>
      <c r="H384" s="142">
        <v>115500</v>
      </c>
      <c r="I384" s="142"/>
      <c r="J384" s="155"/>
      <c r="K384" s="155"/>
      <c r="L384" s="155"/>
      <c r="M384" s="155"/>
      <c r="N384" s="136">
        <f t="shared" si="5"/>
        <v>0</v>
      </c>
      <c r="O384" s="65"/>
    </row>
    <row r="385" spans="1:15" ht="31.5">
      <c r="A385" s="160">
        <f>SUBTOTAL(3,$D$12:D385)</f>
        <v>374</v>
      </c>
      <c r="B385" s="171">
        <v>501</v>
      </c>
      <c r="C385" s="108" t="s">
        <v>246</v>
      </c>
      <c r="D385" s="64" t="s">
        <v>1189</v>
      </c>
      <c r="E385" s="64" t="s">
        <v>241</v>
      </c>
      <c r="F385" s="63" t="s">
        <v>1639</v>
      </c>
      <c r="G385" s="63" t="s">
        <v>646</v>
      </c>
      <c r="H385" s="189">
        <v>110000</v>
      </c>
      <c r="I385" s="189"/>
      <c r="J385" s="136"/>
      <c r="K385" s="144"/>
      <c r="L385" s="136"/>
      <c r="M385" s="155"/>
      <c r="N385" s="136">
        <f t="shared" si="5"/>
        <v>0</v>
      </c>
      <c r="O385" s="65"/>
    </row>
    <row r="386" spans="1:15" ht="31.5">
      <c r="A386" s="160">
        <f>SUBTOTAL(3,$D$12:D386)</f>
        <v>375</v>
      </c>
      <c r="B386" s="171">
        <v>502</v>
      </c>
      <c r="C386" s="64" t="s">
        <v>533</v>
      </c>
      <c r="D386" s="64" t="s">
        <v>482</v>
      </c>
      <c r="E386" s="64" t="s">
        <v>1724</v>
      </c>
      <c r="F386" s="65" t="s">
        <v>1639</v>
      </c>
      <c r="G386" s="65" t="s">
        <v>1679</v>
      </c>
      <c r="H386" s="142">
        <v>4500</v>
      </c>
      <c r="I386" s="142"/>
      <c r="J386" s="155"/>
      <c r="K386" s="155"/>
      <c r="L386" s="155"/>
      <c r="M386" s="155"/>
      <c r="N386" s="136">
        <f t="shared" si="5"/>
        <v>0</v>
      </c>
      <c r="O386" s="65"/>
    </row>
    <row r="387" spans="1:15" ht="31.5">
      <c r="A387" s="160">
        <f>SUBTOTAL(3,$D$12:D387)</f>
        <v>376</v>
      </c>
      <c r="B387" s="171">
        <v>503</v>
      </c>
      <c r="C387" s="98" t="s">
        <v>248</v>
      </c>
      <c r="D387" s="64" t="s">
        <v>1658</v>
      </c>
      <c r="E387" s="64" t="s">
        <v>941</v>
      </c>
      <c r="F387" s="69" t="s">
        <v>1638</v>
      </c>
      <c r="G387" s="61" t="s">
        <v>2152</v>
      </c>
      <c r="H387" s="142">
        <v>136000</v>
      </c>
      <c r="I387" s="142"/>
      <c r="J387" s="155"/>
      <c r="K387" s="155"/>
      <c r="L387" s="155"/>
      <c r="M387" s="155"/>
      <c r="N387" s="136">
        <f t="shared" si="5"/>
        <v>0</v>
      </c>
      <c r="O387" s="65"/>
    </row>
    <row r="388" spans="1:15" ht="31.5">
      <c r="A388" s="160">
        <f>SUBTOTAL(3,$D$12:D388)</f>
        <v>377</v>
      </c>
      <c r="B388" s="171">
        <v>504</v>
      </c>
      <c r="C388" s="98" t="s">
        <v>248</v>
      </c>
      <c r="D388" s="64" t="s">
        <v>1658</v>
      </c>
      <c r="E388" s="64" t="s">
        <v>612</v>
      </c>
      <c r="F388" s="61" t="s">
        <v>618</v>
      </c>
      <c r="G388" s="61" t="s">
        <v>2152</v>
      </c>
      <c r="H388" s="142">
        <v>199500</v>
      </c>
      <c r="I388" s="142"/>
      <c r="J388" s="155"/>
      <c r="K388" s="155"/>
      <c r="L388" s="155"/>
      <c r="M388" s="155"/>
      <c r="N388" s="136">
        <f t="shared" si="5"/>
        <v>0</v>
      </c>
      <c r="O388" s="65"/>
    </row>
    <row r="389" spans="1:15" ht="31.5">
      <c r="A389" s="160">
        <f>SUBTOTAL(3,$D$12:D389)</f>
        <v>378</v>
      </c>
      <c r="B389" s="171">
        <v>505</v>
      </c>
      <c r="C389" s="98" t="s">
        <v>248</v>
      </c>
      <c r="D389" s="64" t="s">
        <v>249</v>
      </c>
      <c r="E389" s="64" t="s">
        <v>612</v>
      </c>
      <c r="F389" s="61" t="s">
        <v>618</v>
      </c>
      <c r="G389" s="61" t="s">
        <v>2152</v>
      </c>
      <c r="H389" s="142">
        <v>627900</v>
      </c>
      <c r="I389" s="142"/>
      <c r="J389" s="155"/>
      <c r="K389" s="155"/>
      <c r="L389" s="155"/>
      <c r="M389" s="155"/>
      <c r="N389" s="136">
        <f t="shared" si="5"/>
        <v>0</v>
      </c>
      <c r="O389" s="65"/>
    </row>
    <row r="390" spans="1:15" ht="31.5">
      <c r="A390" s="160">
        <f>SUBTOTAL(3,$D$12:D390)</f>
        <v>379</v>
      </c>
      <c r="B390" s="171">
        <v>508</v>
      </c>
      <c r="C390" s="60" t="s">
        <v>250</v>
      </c>
      <c r="D390" s="64" t="s">
        <v>982</v>
      </c>
      <c r="E390" s="64" t="s">
        <v>2035</v>
      </c>
      <c r="F390" s="61" t="s">
        <v>618</v>
      </c>
      <c r="G390" s="92" t="s">
        <v>1653</v>
      </c>
      <c r="H390" s="143">
        <v>966</v>
      </c>
      <c r="I390" s="142"/>
      <c r="J390" s="136"/>
      <c r="K390" s="136"/>
      <c r="L390" s="136"/>
      <c r="M390" s="155"/>
      <c r="N390" s="136">
        <f t="shared" si="5"/>
        <v>0</v>
      </c>
      <c r="O390" s="65"/>
    </row>
    <row r="391" spans="1:15" ht="31.5">
      <c r="A391" s="160">
        <f>SUBTOTAL(3,$D$12:D391)</f>
        <v>380</v>
      </c>
      <c r="B391" s="171">
        <v>509</v>
      </c>
      <c r="C391" s="60" t="s">
        <v>250</v>
      </c>
      <c r="D391" s="64" t="s">
        <v>1390</v>
      </c>
      <c r="E391" s="64" t="s">
        <v>2035</v>
      </c>
      <c r="F391" s="61" t="s">
        <v>618</v>
      </c>
      <c r="G391" s="92" t="s">
        <v>1653</v>
      </c>
      <c r="H391" s="142">
        <v>1500</v>
      </c>
      <c r="I391" s="142"/>
      <c r="J391" s="155"/>
      <c r="K391" s="155"/>
      <c r="L391" s="155"/>
      <c r="M391" s="155"/>
      <c r="N391" s="136">
        <f t="shared" si="5"/>
        <v>0</v>
      </c>
      <c r="O391" s="65"/>
    </row>
    <row r="392" spans="1:15" s="375" customFormat="1" ht="47.25">
      <c r="A392" s="365">
        <f>SUBTOTAL(3,$D$12:D392)</f>
        <v>381</v>
      </c>
      <c r="B392" s="366">
        <v>510</v>
      </c>
      <c r="C392" s="376" t="s">
        <v>252</v>
      </c>
      <c r="D392" s="368" t="s">
        <v>1683</v>
      </c>
      <c r="E392" s="368" t="s">
        <v>939</v>
      </c>
      <c r="F392" s="382" t="s">
        <v>1639</v>
      </c>
      <c r="G392" s="370" t="s">
        <v>1647</v>
      </c>
      <c r="H392" s="371">
        <v>2667</v>
      </c>
      <c r="I392" s="371"/>
      <c r="J392" s="372"/>
      <c r="K392" s="372"/>
      <c r="L392" s="372"/>
      <c r="M392" s="372"/>
      <c r="N392" s="373">
        <f t="shared" si="5"/>
        <v>0</v>
      </c>
      <c r="O392" s="374" t="s">
        <v>2312</v>
      </c>
    </row>
    <row r="393" spans="1:15" s="375" customFormat="1" ht="47.25">
      <c r="A393" s="365">
        <f>SUBTOTAL(3,$D$12:D393)</f>
        <v>382</v>
      </c>
      <c r="B393" s="366">
        <v>511</v>
      </c>
      <c r="C393" s="376" t="s">
        <v>252</v>
      </c>
      <c r="D393" s="368" t="s">
        <v>1683</v>
      </c>
      <c r="E393" s="368" t="s">
        <v>940</v>
      </c>
      <c r="F393" s="370" t="s">
        <v>618</v>
      </c>
      <c r="G393" s="370" t="s">
        <v>1647</v>
      </c>
      <c r="H393" s="371">
        <v>480</v>
      </c>
      <c r="I393" s="371"/>
      <c r="J393" s="372"/>
      <c r="K393" s="372"/>
      <c r="L393" s="372"/>
      <c r="M393" s="372"/>
      <c r="N393" s="373">
        <f t="shared" si="5"/>
        <v>0</v>
      </c>
      <c r="O393" s="374" t="s">
        <v>2312</v>
      </c>
    </row>
    <row r="394" spans="1:15" s="375" customFormat="1" ht="47.25">
      <c r="A394" s="365">
        <f>SUBTOTAL(3,$D$12:D394)</f>
        <v>383</v>
      </c>
      <c r="B394" s="366">
        <v>512</v>
      </c>
      <c r="C394" s="376" t="s">
        <v>252</v>
      </c>
      <c r="D394" s="368" t="s">
        <v>1683</v>
      </c>
      <c r="E394" s="368" t="s">
        <v>940</v>
      </c>
      <c r="F394" s="382" t="s">
        <v>619</v>
      </c>
      <c r="G394" s="370" t="s">
        <v>1647</v>
      </c>
      <c r="H394" s="371">
        <v>450</v>
      </c>
      <c r="I394" s="371"/>
      <c r="J394" s="372"/>
      <c r="K394" s="372"/>
      <c r="L394" s="372"/>
      <c r="M394" s="372"/>
      <c r="N394" s="373">
        <f t="shared" si="5"/>
        <v>0</v>
      </c>
      <c r="O394" s="374" t="s">
        <v>2312</v>
      </c>
    </row>
    <row r="395" spans="1:15" s="375" customFormat="1" ht="31.5">
      <c r="A395" s="365">
        <f>SUBTOTAL(3,$D$12:D395)</f>
        <v>384</v>
      </c>
      <c r="B395" s="366">
        <v>514</v>
      </c>
      <c r="C395" s="465" t="s">
        <v>252</v>
      </c>
      <c r="D395" s="368" t="s">
        <v>1887</v>
      </c>
      <c r="E395" s="368" t="s">
        <v>1191</v>
      </c>
      <c r="F395" s="387" t="s">
        <v>1638</v>
      </c>
      <c r="G395" s="466" t="s">
        <v>1647</v>
      </c>
      <c r="H395" s="388">
        <v>4180</v>
      </c>
      <c r="I395" s="373"/>
      <c r="J395" s="373"/>
      <c r="K395" s="385"/>
      <c r="L395" s="467"/>
      <c r="M395" s="372"/>
      <c r="N395" s="373">
        <f t="shared" si="5"/>
        <v>0</v>
      </c>
      <c r="O395" s="374" t="s">
        <v>2312</v>
      </c>
    </row>
    <row r="396" spans="1:15" s="375" customFormat="1" ht="47.25">
      <c r="A396" s="365">
        <f>SUBTOTAL(3,$D$12:D396)</f>
        <v>385</v>
      </c>
      <c r="B396" s="366">
        <v>515</v>
      </c>
      <c r="C396" s="376" t="s">
        <v>252</v>
      </c>
      <c r="D396" s="368" t="s">
        <v>1887</v>
      </c>
      <c r="E396" s="368" t="s">
        <v>938</v>
      </c>
      <c r="F396" s="370" t="s">
        <v>618</v>
      </c>
      <c r="G396" s="370" t="s">
        <v>1647</v>
      </c>
      <c r="H396" s="371">
        <v>2950</v>
      </c>
      <c r="I396" s="371"/>
      <c r="J396" s="372"/>
      <c r="K396" s="372"/>
      <c r="L396" s="372"/>
      <c r="M396" s="372"/>
      <c r="N396" s="373">
        <f aca="true" t="shared" si="6" ref="N396:N459">M396*H396</f>
        <v>0</v>
      </c>
      <c r="O396" s="374" t="s">
        <v>2312</v>
      </c>
    </row>
    <row r="397" spans="1:15" s="375" customFormat="1" ht="47.25">
      <c r="A397" s="365">
        <f>SUBTOTAL(3,$D$12:D397)</f>
        <v>386</v>
      </c>
      <c r="B397" s="366">
        <v>516</v>
      </c>
      <c r="C397" s="386" t="s">
        <v>252</v>
      </c>
      <c r="D397" s="368" t="s">
        <v>1887</v>
      </c>
      <c r="E397" s="368" t="s">
        <v>938</v>
      </c>
      <c r="F397" s="387" t="s">
        <v>619</v>
      </c>
      <c r="G397" s="387" t="s">
        <v>1647</v>
      </c>
      <c r="H397" s="388">
        <v>3200</v>
      </c>
      <c r="I397" s="388"/>
      <c r="J397" s="373"/>
      <c r="K397" s="385"/>
      <c r="L397" s="373"/>
      <c r="M397" s="372"/>
      <c r="N397" s="373">
        <f t="shared" si="6"/>
        <v>0</v>
      </c>
      <c r="O397" s="374" t="s">
        <v>2312</v>
      </c>
    </row>
    <row r="398" spans="1:15" s="375" customFormat="1" ht="15.75">
      <c r="A398" s="365">
        <f>SUBTOTAL(3,$D$12:D398)</f>
        <v>387</v>
      </c>
      <c r="B398" s="366">
        <v>517</v>
      </c>
      <c r="C398" s="468" t="s">
        <v>252</v>
      </c>
      <c r="D398" s="368" t="s">
        <v>251</v>
      </c>
      <c r="E398" s="368" t="s">
        <v>1190</v>
      </c>
      <c r="F398" s="469" t="s">
        <v>1639</v>
      </c>
      <c r="G398" s="469" t="s">
        <v>1647</v>
      </c>
      <c r="H398" s="373">
        <v>1950</v>
      </c>
      <c r="I398" s="388"/>
      <c r="J398" s="373"/>
      <c r="K398" s="385"/>
      <c r="L398" s="373"/>
      <c r="M398" s="372"/>
      <c r="N398" s="373">
        <f t="shared" si="6"/>
        <v>0</v>
      </c>
      <c r="O398" s="374" t="s">
        <v>2312</v>
      </c>
    </row>
    <row r="399" spans="1:15" ht="15.75">
      <c r="A399" s="160">
        <f>SUBTOTAL(3,$D$12:D399)</f>
        <v>388</v>
      </c>
      <c r="B399" s="171">
        <v>518</v>
      </c>
      <c r="C399" s="60" t="s">
        <v>254</v>
      </c>
      <c r="D399" s="64" t="s">
        <v>255</v>
      </c>
      <c r="E399" s="64" t="s">
        <v>1646</v>
      </c>
      <c r="F399" s="69" t="s">
        <v>1638</v>
      </c>
      <c r="G399" s="61" t="s">
        <v>1647</v>
      </c>
      <c r="H399" s="142">
        <v>800</v>
      </c>
      <c r="I399" s="142"/>
      <c r="J399" s="155"/>
      <c r="K399" s="155"/>
      <c r="L399" s="155"/>
      <c r="M399" s="155"/>
      <c r="N399" s="136">
        <f t="shared" si="6"/>
        <v>0</v>
      </c>
      <c r="O399" s="65"/>
    </row>
    <row r="400" spans="1:15" ht="15.75">
      <c r="A400" s="160">
        <f>SUBTOTAL(3,$D$12:D400)</f>
        <v>389</v>
      </c>
      <c r="B400" s="171">
        <v>520</v>
      </c>
      <c r="C400" s="108" t="s">
        <v>254</v>
      </c>
      <c r="D400" s="64" t="s">
        <v>244</v>
      </c>
      <c r="E400" s="64" t="s">
        <v>1646</v>
      </c>
      <c r="F400" s="63" t="s">
        <v>1639</v>
      </c>
      <c r="G400" s="63" t="s">
        <v>1647</v>
      </c>
      <c r="H400" s="189">
        <v>2341</v>
      </c>
      <c r="I400" s="189"/>
      <c r="J400" s="136"/>
      <c r="K400" s="144"/>
      <c r="L400" s="136"/>
      <c r="M400" s="155"/>
      <c r="N400" s="136">
        <f t="shared" si="6"/>
        <v>0</v>
      </c>
      <c r="O400" s="65"/>
    </row>
    <row r="401" spans="1:15" ht="15.75">
      <c r="A401" s="160">
        <f>SUBTOTAL(3,$D$12:D401)</f>
        <v>390</v>
      </c>
      <c r="B401" s="171">
        <v>521</v>
      </c>
      <c r="C401" s="60" t="s">
        <v>254</v>
      </c>
      <c r="D401" s="64" t="s">
        <v>244</v>
      </c>
      <c r="E401" s="64" t="s">
        <v>1646</v>
      </c>
      <c r="F401" s="69" t="s">
        <v>619</v>
      </c>
      <c r="G401" s="61" t="s">
        <v>1647</v>
      </c>
      <c r="H401" s="142">
        <v>3850</v>
      </c>
      <c r="I401" s="142"/>
      <c r="J401" s="155"/>
      <c r="K401" s="155"/>
      <c r="L401" s="155"/>
      <c r="M401" s="155"/>
      <c r="N401" s="136">
        <f t="shared" si="6"/>
        <v>0</v>
      </c>
      <c r="O401" s="65"/>
    </row>
    <row r="402" spans="1:15" ht="15.75">
      <c r="A402" s="160">
        <f>SUBTOTAL(3,$D$12:D402)</f>
        <v>391</v>
      </c>
      <c r="B402" s="171">
        <v>522</v>
      </c>
      <c r="C402" s="60" t="s">
        <v>256</v>
      </c>
      <c r="D402" s="64" t="s">
        <v>1704</v>
      </c>
      <c r="E402" s="64" t="s">
        <v>1686</v>
      </c>
      <c r="F402" s="61" t="s">
        <v>618</v>
      </c>
      <c r="G402" s="61" t="s">
        <v>1647</v>
      </c>
      <c r="H402" s="142">
        <v>183</v>
      </c>
      <c r="I402" s="142"/>
      <c r="J402" s="155"/>
      <c r="K402" s="155"/>
      <c r="L402" s="155"/>
      <c r="M402" s="155"/>
      <c r="N402" s="136">
        <f t="shared" si="6"/>
        <v>0</v>
      </c>
      <c r="O402" s="65"/>
    </row>
    <row r="403" spans="1:15" ht="31.5">
      <c r="A403" s="160">
        <f>SUBTOTAL(3,$D$12:D403)</f>
        <v>392</v>
      </c>
      <c r="B403" s="171">
        <v>524</v>
      </c>
      <c r="C403" s="60" t="s">
        <v>257</v>
      </c>
      <c r="D403" s="64" t="s">
        <v>262</v>
      </c>
      <c r="E403" s="64" t="s">
        <v>2042</v>
      </c>
      <c r="F403" s="61" t="s">
        <v>618</v>
      </c>
      <c r="G403" s="61" t="s">
        <v>611</v>
      </c>
      <c r="H403" s="142">
        <v>7350</v>
      </c>
      <c r="I403" s="142"/>
      <c r="J403" s="155"/>
      <c r="K403" s="155"/>
      <c r="L403" s="155"/>
      <c r="M403" s="155"/>
      <c r="N403" s="136">
        <f t="shared" si="6"/>
        <v>0</v>
      </c>
      <c r="O403" s="65"/>
    </row>
    <row r="404" spans="1:15" ht="31.5">
      <c r="A404" s="160">
        <f>SUBTOTAL(3,$D$12:D404)</f>
        <v>393</v>
      </c>
      <c r="B404" s="171">
        <v>525</v>
      </c>
      <c r="C404" s="60" t="s">
        <v>257</v>
      </c>
      <c r="D404" s="64" t="s">
        <v>1664</v>
      </c>
      <c r="E404" s="64" t="s">
        <v>2042</v>
      </c>
      <c r="F404" s="61" t="s">
        <v>618</v>
      </c>
      <c r="G404" s="61" t="s">
        <v>611</v>
      </c>
      <c r="H404" s="142">
        <v>10500</v>
      </c>
      <c r="I404" s="142"/>
      <c r="J404" s="155"/>
      <c r="K404" s="155"/>
      <c r="L404" s="155"/>
      <c r="M404" s="155"/>
      <c r="N404" s="136">
        <f t="shared" si="6"/>
        <v>0</v>
      </c>
      <c r="O404" s="65"/>
    </row>
    <row r="405" spans="1:15" ht="31.5">
      <c r="A405" s="160">
        <f>SUBTOTAL(3,$D$12:D405)</f>
        <v>394</v>
      </c>
      <c r="B405" s="171">
        <v>526</v>
      </c>
      <c r="C405" s="60" t="s">
        <v>257</v>
      </c>
      <c r="D405" s="64" t="s">
        <v>1662</v>
      </c>
      <c r="E405" s="64" t="s">
        <v>2042</v>
      </c>
      <c r="F405" s="61" t="s">
        <v>618</v>
      </c>
      <c r="G405" s="61" t="s">
        <v>611</v>
      </c>
      <c r="H405" s="142">
        <v>11135</v>
      </c>
      <c r="I405" s="142"/>
      <c r="J405" s="155"/>
      <c r="K405" s="155"/>
      <c r="L405" s="155"/>
      <c r="M405" s="155"/>
      <c r="N405" s="136">
        <f t="shared" si="6"/>
        <v>0</v>
      </c>
      <c r="O405" s="65"/>
    </row>
    <row r="406" spans="1:15" ht="31.5">
      <c r="A406" s="160">
        <f>SUBTOTAL(3,$D$12:D406)</f>
        <v>395</v>
      </c>
      <c r="B406" s="171">
        <v>527</v>
      </c>
      <c r="C406" s="60" t="s">
        <v>257</v>
      </c>
      <c r="D406" s="64" t="s">
        <v>258</v>
      </c>
      <c r="E406" s="64" t="s">
        <v>2042</v>
      </c>
      <c r="F406" s="61" t="s">
        <v>618</v>
      </c>
      <c r="G406" s="61" t="s">
        <v>611</v>
      </c>
      <c r="H406" s="142">
        <v>11025</v>
      </c>
      <c r="I406" s="142"/>
      <c r="J406" s="155"/>
      <c r="K406" s="155"/>
      <c r="L406" s="155"/>
      <c r="M406" s="155"/>
      <c r="N406" s="136">
        <f t="shared" si="6"/>
        <v>0</v>
      </c>
      <c r="O406" s="65"/>
    </row>
    <row r="407" spans="1:15" ht="31.5">
      <c r="A407" s="160">
        <f>SUBTOTAL(3,$D$12:D407)</f>
        <v>396</v>
      </c>
      <c r="B407" s="171">
        <v>528</v>
      </c>
      <c r="C407" s="60" t="s">
        <v>257</v>
      </c>
      <c r="D407" s="64" t="s">
        <v>259</v>
      </c>
      <c r="E407" s="64" t="s">
        <v>2042</v>
      </c>
      <c r="F407" s="61" t="s">
        <v>618</v>
      </c>
      <c r="G407" s="61" t="s">
        <v>611</v>
      </c>
      <c r="H407" s="142">
        <v>11025</v>
      </c>
      <c r="I407" s="142"/>
      <c r="J407" s="155"/>
      <c r="K407" s="155"/>
      <c r="L407" s="155"/>
      <c r="M407" s="155"/>
      <c r="N407" s="136">
        <f t="shared" si="6"/>
        <v>0</v>
      </c>
      <c r="O407" s="65"/>
    </row>
    <row r="408" spans="1:15" ht="31.5">
      <c r="A408" s="160">
        <f>SUBTOTAL(3,$D$12:D408)</f>
        <v>397</v>
      </c>
      <c r="B408" s="171">
        <v>529</v>
      </c>
      <c r="C408" s="60" t="s">
        <v>257</v>
      </c>
      <c r="D408" s="64" t="s">
        <v>260</v>
      </c>
      <c r="E408" s="64" t="s">
        <v>2042</v>
      </c>
      <c r="F408" s="61" t="s">
        <v>618</v>
      </c>
      <c r="G408" s="61" t="s">
        <v>611</v>
      </c>
      <c r="H408" s="142">
        <v>13120</v>
      </c>
      <c r="I408" s="142"/>
      <c r="J408" s="155"/>
      <c r="K408" s="155"/>
      <c r="L408" s="155"/>
      <c r="M408" s="155"/>
      <c r="N408" s="136">
        <f t="shared" si="6"/>
        <v>0</v>
      </c>
      <c r="O408" s="65"/>
    </row>
    <row r="409" spans="1:15" ht="31.5">
      <c r="A409" s="160">
        <f>SUBTOTAL(3,$D$12:D409)</f>
        <v>398</v>
      </c>
      <c r="B409" s="171">
        <v>530</v>
      </c>
      <c r="C409" s="60" t="s">
        <v>257</v>
      </c>
      <c r="D409" s="64" t="s">
        <v>261</v>
      </c>
      <c r="E409" s="64" t="s">
        <v>2042</v>
      </c>
      <c r="F409" s="61" t="s">
        <v>618</v>
      </c>
      <c r="G409" s="61" t="s">
        <v>611</v>
      </c>
      <c r="H409" s="142">
        <v>15246</v>
      </c>
      <c r="I409" s="142"/>
      <c r="J409" s="155"/>
      <c r="K409" s="155"/>
      <c r="L409" s="155"/>
      <c r="M409" s="155"/>
      <c r="N409" s="136">
        <f t="shared" si="6"/>
        <v>0</v>
      </c>
      <c r="O409" s="65"/>
    </row>
    <row r="410" spans="1:15" ht="31.5">
      <c r="A410" s="160">
        <f>SUBTOTAL(3,$D$12:D410)</f>
        <v>399</v>
      </c>
      <c r="B410" s="171">
        <v>531</v>
      </c>
      <c r="C410" s="60" t="s">
        <v>263</v>
      </c>
      <c r="D410" s="64" t="s">
        <v>1675</v>
      </c>
      <c r="E410" s="64" t="s">
        <v>612</v>
      </c>
      <c r="F410" s="61" t="s">
        <v>618</v>
      </c>
      <c r="G410" s="95" t="s">
        <v>2152</v>
      </c>
      <c r="H410" s="142">
        <v>25998</v>
      </c>
      <c r="I410" s="142"/>
      <c r="J410" s="155"/>
      <c r="K410" s="155"/>
      <c r="L410" s="155"/>
      <c r="M410" s="155"/>
      <c r="N410" s="136">
        <f t="shared" si="6"/>
        <v>0</v>
      </c>
      <c r="O410" s="65"/>
    </row>
    <row r="411" spans="1:15" ht="31.5">
      <c r="A411" s="160">
        <f>SUBTOTAL(3,$D$12:D411)</f>
        <v>400</v>
      </c>
      <c r="B411" s="171">
        <v>532</v>
      </c>
      <c r="C411" s="107" t="s">
        <v>263</v>
      </c>
      <c r="D411" s="64" t="s">
        <v>1346</v>
      </c>
      <c r="E411" s="64" t="s">
        <v>612</v>
      </c>
      <c r="F411" s="118" t="s">
        <v>618</v>
      </c>
      <c r="G411" s="95" t="s">
        <v>2152</v>
      </c>
      <c r="H411" s="142">
        <v>38493</v>
      </c>
      <c r="I411" s="142"/>
      <c r="J411" s="155"/>
      <c r="K411" s="155"/>
      <c r="L411" s="155"/>
      <c r="M411" s="155"/>
      <c r="N411" s="136">
        <f t="shared" si="6"/>
        <v>0</v>
      </c>
      <c r="O411" s="65"/>
    </row>
    <row r="412" spans="1:15" s="356" customFormat="1" ht="31.5">
      <c r="A412" s="347">
        <f>SUBTOTAL(3,$D$12:D412)</f>
        <v>401</v>
      </c>
      <c r="B412" s="348">
        <v>533</v>
      </c>
      <c r="C412" s="349" t="s">
        <v>264</v>
      </c>
      <c r="D412" s="350" t="s">
        <v>1460</v>
      </c>
      <c r="E412" s="350" t="s">
        <v>1461</v>
      </c>
      <c r="F412" s="351" t="s">
        <v>618</v>
      </c>
      <c r="G412" s="351" t="s">
        <v>1657</v>
      </c>
      <c r="H412" s="352">
        <v>7000</v>
      </c>
      <c r="I412" s="352"/>
      <c r="J412" s="353"/>
      <c r="K412" s="353"/>
      <c r="L412" s="353"/>
      <c r="M412" s="353"/>
      <c r="N412" s="354">
        <f t="shared" si="6"/>
        <v>0</v>
      </c>
      <c r="O412" s="355"/>
    </row>
    <row r="413" spans="1:15" s="356" customFormat="1" ht="78.75">
      <c r="A413" s="347">
        <f>SUBTOTAL(3,$D$12:D413)</f>
        <v>402</v>
      </c>
      <c r="B413" s="348">
        <v>534</v>
      </c>
      <c r="C413" s="357" t="s">
        <v>265</v>
      </c>
      <c r="D413" s="350" t="s">
        <v>266</v>
      </c>
      <c r="E413" s="350" t="s">
        <v>1461</v>
      </c>
      <c r="F413" s="358" t="s">
        <v>1639</v>
      </c>
      <c r="G413" s="359" t="s">
        <v>1657</v>
      </c>
      <c r="H413" s="352">
        <v>13167</v>
      </c>
      <c r="I413" s="352"/>
      <c r="J413" s="353"/>
      <c r="K413" s="353"/>
      <c r="L413" s="353"/>
      <c r="M413" s="353"/>
      <c r="N413" s="354">
        <f t="shared" si="6"/>
        <v>0</v>
      </c>
      <c r="O413" s="355"/>
    </row>
    <row r="414" spans="1:15" s="356" customFormat="1" ht="43.5" customHeight="1">
      <c r="A414" s="347">
        <f>SUBTOTAL(3,$D$12:D414)</f>
        <v>403</v>
      </c>
      <c r="B414" s="348">
        <v>535</v>
      </c>
      <c r="C414" s="360" t="s">
        <v>298</v>
      </c>
      <c r="D414" s="350" t="s">
        <v>1503</v>
      </c>
      <c r="E414" s="350" t="s">
        <v>2035</v>
      </c>
      <c r="F414" s="361" t="s">
        <v>618</v>
      </c>
      <c r="G414" s="361" t="s">
        <v>1653</v>
      </c>
      <c r="H414" s="362">
        <v>50000</v>
      </c>
      <c r="I414" s="362"/>
      <c r="J414" s="354"/>
      <c r="K414" s="363"/>
      <c r="L414" s="354"/>
      <c r="M414" s="353"/>
      <c r="N414" s="354">
        <f t="shared" si="6"/>
        <v>0</v>
      </c>
      <c r="O414" s="355"/>
    </row>
    <row r="415" spans="1:15" ht="31.5">
      <c r="A415" s="160">
        <f>SUBTOTAL(3,$D$12:D415)</f>
        <v>404</v>
      </c>
      <c r="B415" s="171">
        <v>536</v>
      </c>
      <c r="C415" s="60" t="s">
        <v>298</v>
      </c>
      <c r="D415" s="64" t="s">
        <v>267</v>
      </c>
      <c r="E415" s="64" t="s">
        <v>2035</v>
      </c>
      <c r="F415" s="69" t="s">
        <v>1639</v>
      </c>
      <c r="G415" s="63" t="s">
        <v>1653</v>
      </c>
      <c r="H415" s="142">
        <v>73000</v>
      </c>
      <c r="I415" s="142"/>
      <c r="J415" s="155"/>
      <c r="K415" s="155"/>
      <c r="L415" s="155"/>
      <c r="M415" s="155"/>
      <c r="N415" s="136">
        <f t="shared" si="6"/>
        <v>0</v>
      </c>
      <c r="O415" s="65"/>
    </row>
    <row r="416" spans="1:15" s="375" customFormat="1" ht="31.5">
      <c r="A416" s="365">
        <f>SUBTOTAL(3,$D$12:D416)</f>
        <v>405</v>
      </c>
      <c r="B416" s="366">
        <v>537</v>
      </c>
      <c r="C416" s="376" t="s">
        <v>298</v>
      </c>
      <c r="D416" s="368" t="s">
        <v>268</v>
      </c>
      <c r="E416" s="368" t="s">
        <v>1881</v>
      </c>
      <c r="F416" s="382" t="s">
        <v>1639</v>
      </c>
      <c r="G416" s="370" t="s">
        <v>1647</v>
      </c>
      <c r="H416" s="371">
        <v>1600</v>
      </c>
      <c r="I416" s="371"/>
      <c r="J416" s="372"/>
      <c r="K416" s="372"/>
      <c r="L416" s="372"/>
      <c r="M416" s="372"/>
      <c r="N416" s="373">
        <f t="shared" si="6"/>
        <v>0</v>
      </c>
      <c r="O416" s="374" t="s">
        <v>2316</v>
      </c>
    </row>
    <row r="417" spans="1:15" s="375" customFormat="1" ht="31.5">
      <c r="A417" s="365">
        <f>SUBTOTAL(3,$D$12:D417)</f>
        <v>406</v>
      </c>
      <c r="B417" s="366">
        <v>538</v>
      </c>
      <c r="C417" s="376" t="s">
        <v>298</v>
      </c>
      <c r="D417" s="368" t="s">
        <v>268</v>
      </c>
      <c r="E417" s="368" t="s">
        <v>1881</v>
      </c>
      <c r="F417" s="382" t="s">
        <v>618</v>
      </c>
      <c r="G417" s="370" t="s">
        <v>1647</v>
      </c>
      <c r="H417" s="371">
        <v>1300</v>
      </c>
      <c r="I417" s="371"/>
      <c r="J417" s="372"/>
      <c r="K417" s="372"/>
      <c r="L417" s="372"/>
      <c r="M417" s="372"/>
      <c r="N417" s="373">
        <f t="shared" si="6"/>
        <v>0</v>
      </c>
      <c r="O417" s="374" t="s">
        <v>2316</v>
      </c>
    </row>
    <row r="418" spans="1:15" ht="31.5">
      <c r="A418" s="160">
        <f>SUBTOTAL(3,$D$12:D418)</f>
        <v>407</v>
      </c>
      <c r="B418" s="171">
        <v>539</v>
      </c>
      <c r="C418" s="60" t="s">
        <v>269</v>
      </c>
      <c r="D418" s="64" t="s">
        <v>983</v>
      </c>
      <c r="E418" s="64" t="s">
        <v>2035</v>
      </c>
      <c r="F418" s="61" t="s">
        <v>618</v>
      </c>
      <c r="G418" s="63" t="s">
        <v>1653</v>
      </c>
      <c r="H418" s="142">
        <v>40000</v>
      </c>
      <c r="I418" s="142"/>
      <c r="J418" s="155"/>
      <c r="K418" s="155"/>
      <c r="L418" s="155"/>
      <c r="M418" s="155"/>
      <c r="N418" s="136">
        <f t="shared" si="6"/>
        <v>0</v>
      </c>
      <c r="O418" s="65"/>
    </row>
    <row r="419" spans="1:15" ht="47.25">
      <c r="A419" s="160">
        <f>SUBTOTAL(3,$D$12:D419)</f>
        <v>408</v>
      </c>
      <c r="B419" s="171">
        <v>540</v>
      </c>
      <c r="C419" s="108" t="s">
        <v>1519</v>
      </c>
      <c r="D419" s="64" t="s">
        <v>1520</v>
      </c>
      <c r="E419" s="64" t="s">
        <v>2035</v>
      </c>
      <c r="F419" s="63" t="s">
        <v>618</v>
      </c>
      <c r="G419" s="63" t="s">
        <v>2152</v>
      </c>
      <c r="H419" s="189">
        <v>31000</v>
      </c>
      <c r="I419" s="189"/>
      <c r="J419" s="136"/>
      <c r="K419" s="144"/>
      <c r="L419" s="136"/>
      <c r="M419" s="155"/>
      <c r="N419" s="136">
        <f t="shared" si="6"/>
        <v>0</v>
      </c>
      <c r="O419" s="65"/>
    </row>
    <row r="420" spans="1:15" ht="63">
      <c r="A420" s="160">
        <f>SUBTOTAL(3,$D$12:D420)</f>
        <v>409</v>
      </c>
      <c r="B420" s="171">
        <v>542</v>
      </c>
      <c r="C420" s="68" t="s">
        <v>270</v>
      </c>
      <c r="D420" s="64" t="s">
        <v>271</v>
      </c>
      <c r="E420" s="64" t="s">
        <v>2035</v>
      </c>
      <c r="F420" s="95" t="s">
        <v>1638</v>
      </c>
      <c r="G420" s="61" t="s">
        <v>2152</v>
      </c>
      <c r="H420" s="142">
        <v>80430</v>
      </c>
      <c r="I420" s="142"/>
      <c r="J420" s="155"/>
      <c r="K420" s="155"/>
      <c r="L420" s="155"/>
      <c r="M420" s="155"/>
      <c r="N420" s="136">
        <f t="shared" si="6"/>
        <v>0</v>
      </c>
      <c r="O420" s="65"/>
    </row>
    <row r="421" spans="1:15" ht="47.25">
      <c r="A421" s="160">
        <f>SUBTOTAL(3,$D$12:D421)</f>
        <v>410</v>
      </c>
      <c r="B421" s="171">
        <v>543</v>
      </c>
      <c r="C421" s="85" t="s">
        <v>272</v>
      </c>
      <c r="D421" s="64" t="s">
        <v>1462</v>
      </c>
      <c r="E421" s="64" t="s">
        <v>1135</v>
      </c>
      <c r="F421" s="69" t="s">
        <v>1639</v>
      </c>
      <c r="G421" s="95" t="s">
        <v>1858</v>
      </c>
      <c r="H421" s="142">
        <v>2568297</v>
      </c>
      <c r="I421" s="142"/>
      <c r="J421" s="155"/>
      <c r="K421" s="155"/>
      <c r="L421" s="155"/>
      <c r="M421" s="155"/>
      <c r="N421" s="136">
        <f t="shared" si="6"/>
        <v>0</v>
      </c>
      <c r="O421" s="65"/>
    </row>
    <row r="422" spans="1:15" ht="15.75">
      <c r="A422" s="160">
        <f>SUBTOTAL(3,$D$12:D422)</f>
        <v>411</v>
      </c>
      <c r="B422" s="171">
        <v>544</v>
      </c>
      <c r="C422" s="60" t="s">
        <v>273</v>
      </c>
      <c r="D422" s="64" t="s">
        <v>274</v>
      </c>
      <c r="E422" s="64" t="s">
        <v>1646</v>
      </c>
      <c r="F422" s="61" t="s">
        <v>618</v>
      </c>
      <c r="G422" s="61" t="s">
        <v>1647</v>
      </c>
      <c r="H422" s="142">
        <v>96</v>
      </c>
      <c r="I422" s="142"/>
      <c r="J422" s="155"/>
      <c r="K422" s="155"/>
      <c r="L422" s="155"/>
      <c r="M422" s="155"/>
      <c r="N422" s="136">
        <f t="shared" si="6"/>
        <v>0</v>
      </c>
      <c r="O422" s="65"/>
    </row>
    <row r="423" spans="1:15" ht="31.5">
      <c r="A423" s="160">
        <f>SUBTOTAL(3,$D$12:D423)</f>
        <v>412</v>
      </c>
      <c r="B423" s="171">
        <v>545</v>
      </c>
      <c r="C423" s="60" t="s">
        <v>273</v>
      </c>
      <c r="D423" s="64" t="s">
        <v>245</v>
      </c>
      <c r="E423" s="64" t="s">
        <v>2035</v>
      </c>
      <c r="F423" s="61" t="s">
        <v>618</v>
      </c>
      <c r="G423" s="63" t="s">
        <v>1653</v>
      </c>
      <c r="H423" s="142">
        <v>1785</v>
      </c>
      <c r="I423" s="142"/>
      <c r="J423" s="155"/>
      <c r="K423" s="155"/>
      <c r="L423" s="155"/>
      <c r="M423" s="155"/>
      <c r="N423" s="136">
        <f t="shared" si="6"/>
        <v>0</v>
      </c>
      <c r="O423" s="65"/>
    </row>
    <row r="424" spans="1:15" ht="31.5">
      <c r="A424" s="160">
        <f>SUBTOTAL(3,$D$12:D424)</f>
        <v>413</v>
      </c>
      <c r="B424" s="171">
        <v>546</v>
      </c>
      <c r="C424" s="60" t="s">
        <v>275</v>
      </c>
      <c r="D424" s="64" t="s">
        <v>276</v>
      </c>
      <c r="E424" s="64" t="s">
        <v>2035</v>
      </c>
      <c r="F424" s="69" t="s">
        <v>1639</v>
      </c>
      <c r="G424" s="61" t="s">
        <v>2152</v>
      </c>
      <c r="H424" s="142">
        <v>90000</v>
      </c>
      <c r="I424" s="142"/>
      <c r="J424" s="155"/>
      <c r="K424" s="155"/>
      <c r="L424" s="155"/>
      <c r="M424" s="155"/>
      <c r="N424" s="136">
        <f t="shared" si="6"/>
        <v>0</v>
      </c>
      <c r="O424" s="65"/>
    </row>
    <row r="425" spans="1:15" ht="31.5">
      <c r="A425" s="160">
        <f>SUBTOTAL(3,$D$12:D425)</f>
        <v>414</v>
      </c>
      <c r="B425" s="171">
        <v>547</v>
      </c>
      <c r="C425" s="60" t="s">
        <v>275</v>
      </c>
      <c r="D425" s="64" t="s">
        <v>276</v>
      </c>
      <c r="E425" s="64" t="s">
        <v>2035</v>
      </c>
      <c r="F425" s="65" t="s">
        <v>1638</v>
      </c>
      <c r="G425" s="61" t="s">
        <v>2152</v>
      </c>
      <c r="H425" s="142">
        <v>83000</v>
      </c>
      <c r="I425" s="142"/>
      <c r="J425" s="155"/>
      <c r="K425" s="155"/>
      <c r="L425" s="155"/>
      <c r="M425" s="155"/>
      <c r="N425" s="136">
        <f t="shared" si="6"/>
        <v>0</v>
      </c>
      <c r="O425" s="65"/>
    </row>
    <row r="426" spans="1:15" ht="31.5">
      <c r="A426" s="160">
        <f>SUBTOTAL(3,$D$12:D426)</f>
        <v>415</v>
      </c>
      <c r="B426" s="171">
        <v>548</v>
      </c>
      <c r="C426" s="60" t="s">
        <v>275</v>
      </c>
      <c r="D426" s="64" t="s">
        <v>276</v>
      </c>
      <c r="E426" s="64" t="s">
        <v>2035</v>
      </c>
      <c r="F426" s="61" t="s">
        <v>1668</v>
      </c>
      <c r="G426" s="61" t="s">
        <v>2152</v>
      </c>
      <c r="H426" s="142">
        <v>59000</v>
      </c>
      <c r="I426" s="142"/>
      <c r="J426" s="155"/>
      <c r="K426" s="155"/>
      <c r="L426" s="155"/>
      <c r="M426" s="155"/>
      <c r="N426" s="136">
        <f t="shared" si="6"/>
        <v>0</v>
      </c>
      <c r="O426" s="65"/>
    </row>
    <row r="427" spans="1:15" ht="31.5">
      <c r="A427" s="160">
        <f>SUBTOTAL(3,$D$12:D427)</f>
        <v>416</v>
      </c>
      <c r="B427" s="171">
        <v>549</v>
      </c>
      <c r="C427" s="60" t="s">
        <v>277</v>
      </c>
      <c r="D427" s="64" t="s">
        <v>334</v>
      </c>
      <c r="E427" s="64" t="s">
        <v>1646</v>
      </c>
      <c r="F427" s="61" t="s">
        <v>618</v>
      </c>
      <c r="G427" s="61" t="s">
        <v>1647</v>
      </c>
      <c r="H427" s="142">
        <v>855</v>
      </c>
      <c r="I427" s="142"/>
      <c r="J427" s="155"/>
      <c r="K427" s="155"/>
      <c r="L427" s="155"/>
      <c r="M427" s="155"/>
      <c r="N427" s="136">
        <f t="shared" si="6"/>
        <v>0</v>
      </c>
      <c r="O427" s="65"/>
    </row>
    <row r="428" spans="1:15" ht="31.5">
      <c r="A428" s="160">
        <f>SUBTOTAL(3,$D$12:D428)</f>
        <v>417</v>
      </c>
      <c r="B428" s="171">
        <v>550</v>
      </c>
      <c r="C428" s="60" t="s">
        <v>278</v>
      </c>
      <c r="D428" s="64" t="s">
        <v>279</v>
      </c>
      <c r="E428" s="64" t="s">
        <v>2035</v>
      </c>
      <c r="F428" s="61" t="s">
        <v>618</v>
      </c>
      <c r="G428" s="61" t="s">
        <v>2152</v>
      </c>
      <c r="H428" s="142">
        <v>22900</v>
      </c>
      <c r="I428" s="142"/>
      <c r="J428" s="155"/>
      <c r="K428" s="155"/>
      <c r="L428" s="155"/>
      <c r="M428" s="155"/>
      <c r="N428" s="136">
        <f t="shared" si="6"/>
        <v>0</v>
      </c>
      <c r="O428" s="65"/>
    </row>
    <row r="429" spans="1:15" ht="31.5">
      <c r="A429" s="160">
        <f>SUBTOTAL(3,$D$12:D429)</f>
        <v>418</v>
      </c>
      <c r="B429" s="171">
        <v>551</v>
      </c>
      <c r="C429" s="60" t="s">
        <v>1738</v>
      </c>
      <c r="D429" s="64" t="s">
        <v>1739</v>
      </c>
      <c r="E429" s="64" t="s">
        <v>612</v>
      </c>
      <c r="F429" s="77" t="s">
        <v>1668</v>
      </c>
      <c r="G429" s="77" t="s">
        <v>1858</v>
      </c>
      <c r="H429" s="143">
        <v>61950</v>
      </c>
      <c r="I429" s="142"/>
      <c r="J429" s="136"/>
      <c r="K429" s="136"/>
      <c r="L429" s="136"/>
      <c r="M429" s="155"/>
      <c r="N429" s="136">
        <f t="shared" si="6"/>
        <v>0</v>
      </c>
      <c r="O429" s="65"/>
    </row>
    <row r="430" spans="1:15" ht="31.5">
      <c r="A430" s="160">
        <f>SUBTOTAL(3,$D$12:D430)</f>
        <v>419</v>
      </c>
      <c r="B430" s="171">
        <v>552</v>
      </c>
      <c r="C430" s="60" t="s">
        <v>280</v>
      </c>
      <c r="D430" s="64" t="s">
        <v>1645</v>
      </c>
      <c r="E430" s="64" t="s">
        <v>612</v>
      </c>
      <c r="F430" s="61" t="s">
        <v>618</v>
      </c>
      <c r="G430" s="61" t="s">
        <v>2152</v>
      </c>
      <c r="H430" s="142">
        <v>8316</v>
      </c>
      <c r="I430" s="142"/>
      <c r="J430" s="155"/>
      <c r="K430" s="155"/>
      <c r="L430" s="155"/>
      <c r="M430" s="155"/>
      <c r="N430" s="136">
        <f t="shared" si="6"/>
        <v>0</v>
      </c>
      <c r="O430" s="65"/>
    </row>
    <row r="431" spans="1:15" ht="31.5">
      <c r="A431" s="160">
        <f>SUBTOTAL(3,$D$12:D431)</f>
        <v>420</v>
      </c>
      <c r="B431" s="171">
        <v>553</v>
      </c>
      <c r="C431" s="64" t="s">
        <v>1834</v>
      </c>
      <c r="D431" s="64" t="s">
        <v>335</v>
      </c>
      <c r="E431" s="64" t="s">
        <v>942</v>
      </c>
      <c r="F431" s="65" t="s">
        <v>1639</v>
      </c>
      <c r="G431" s="61" t="s">
        <v>1685</v>
      </c>
      <c r="H431" s="142">
        <v>35000</v>
      </c>
      <c r="I431" s="142"/>
      <c r="J431" s="155"/>
      <c r="K431" s="155"/>
      <c r="L431" s="155"/>
      <c r="M431" s="155"/>
      <c r="N431" s="136">
        <f t="shared" si="6"/>
        <v>0</v>
      </c>
      <c r="O431" s="65"/>
    </row>
    <row r="432" spans="1:15" ht="31.5">
      <c r="A432" s="160">
        <f>SUBTOTAL(3,$D$12:D432)</f>
        <v>421</v>
      </c>
      <c r="B432" s="171">
        <v>554</v>
      </c>
      <c r="C432" s="64" t="s">
        <v>522</v>
      </c>
      <c r="D432" s="64" t="s">
        <v>1658</v>
      </c>
      <c r="E432" s="64" t="s">
        <v>1655</v>
      </c>
      <c r="F432" s="65" t="s">
        <v>1668</v>
      </c>
      <c r="G432" s="65" t="s">
        <v>1647</v>
      </c>
      <c r="H432" s="142">
        <v>4500</v>
      </c>
      <c r="I432" s="142"/>
      <c r="J432" s="155"/>
      <c r="K432" s="155"/>
      <c r="L432" s="155"/>
      <c r="M432" s="155"/>
      <c r="N432" s="136">
        <f t="shared" si="6"/>
        <v>0</v>
      </c>
      <c r="O432" s="65"/>
    </row>
    <row r="433" spans="1:15" ht="47.25">
      <c r="A433" s="160">
        <f>SUBTOTAL(3,$D$12:D433)</f>
        <v>422</v>
      </c>
      <c r="B433" s="171">
        <v>555</v>
      </c>
      <c r="C433" s="101" t="s">
        <v>1562</v>
      </c>
      <c r="D433" s="64" t="s">
        <v>1463</v>
      </c>
      <c r="E433" s="64" t="s">
        <v>2272</v>
      </c>
      <c r="F433" s="65" t="s">
        <v>618</v>
      </c>
      <c r="G433" s="61" t="s">
        <v>1685</v>
      </c>
      <c r="H433" s="142">
        <v>25000</v>
      </c>
      <c r="I433" s="142"/>
      <c r="J433" s="155"/>
      <c r="K433" s="155"/>
      <c r="L433" s="155"/>
      <c r="M433" s="155"/>
      <c r="N433" s="136">
        <f t="shared" si="6"/>
        <v>0</v>
      </c>
      <c r="O433" s="65"/>
    </row>
    <row r="434" spans="1:15" s="356" customFormat="1" ht="31.5">
      <c r="A434" s="347">
        <f>SUBTOTAL(3,$D$12:D434)</f>
        <v>423</v>
      </c>
      <c r="B434" s="348">
        <v>556</v>
      </c>
      <c r="C434" s="364" t="s">
        <v>281</v>
      </c>
      <c r="D434" s="350" t="s">
        <v>963</v>
      </c>
      <c r="E434" s="350" t="s">
        <v>2035</v>
      </c>
      <c r="F434" s="358" t="s">
        <v>1639</v>
      </c>
      <c r="G434" s="361" t="s">
        <v>1653</v>
      </c>
      <c r="H434" s="352">
        <v>8376</v>
      </c>
      <c r="I434" s="352"/>
      <c r="J434" s="353"/>
      <c r="K434" s="353"/>
      <c r="L434" s="353"/>
      <c r="M434" s="353"/>
      <c r="N434" s="354">
        <f t="shared" si="6"/>
        <v>0</v>
      </c>
      <c r="O434" s="355"/>
    </row>
    <row r="435" spans="1:15" ht="31.5">
      <c r="A435" s="160">
        <f>SUBTOTAL(3,$D$12:D435)</f>
        <v>424</v>
      </c>
      <c r="B435" s="171">
        <v>557</v>
      </c>
      <c r="C435" s="60" t="s">
        <v>282</v>
      </c>
      <c r="D435" s="64" t="s">
        <v>1870</v>
      </c>
      <c r="E435" s="64" t="s">
        <v>1655</v>
      </c>
      <c r="F435" s="61" t="s">
        <v>618</v>
      </c>
      <c r="G435" s="61" t="s">
        <v>1647</v>
      </c>
      <c r="H435" s="142">
        <v>232</v>
      </c>
      <c r="I435" s="142"/>
      <c r="J435" s="155"/>
      <c r="K435" s="155"/>
      <c r="L435" s="155"/>
      <c r="M435" s="155"/>
      <c r="N435" s="136">
        <f t="shared" si="6"/>
        <v>0</v>
      </c>
      <c r="O435" s="65"/>
    </row>
    <row r="436" spans="1:15" ht="31.5">
      <c r="A436" s="160">
        <f>SUBTOTAL(3,$D$12:D436)</f>
        <v>425</v>
      </c>
      <c r="B436" s="171">
        <v>558</v>
      </c>
      <c r="C436" s="219" t="s">
        <v>282</v>
      </c>
      <c r="D436" s="64" t="s">
        <v>1785</v>
      </c>
      <c r="E436" s="64" t="s">
        <v>518</v>
      </c>
      <c r="F436" s="220" t="s">
        <v>618</v>
      </c>
      <c r="G436" s="220" t="s">
        <v>1679</v>
      </c>
      <c r="H436" s="221">
        <v>4500</v>
      </c>
      <c r="I436" s="136"/>
      <c r="J436" s="136"/>
      <c r="K436" s="144"/>
      <c r="L436" s="136"/>
      <c r="M436" s="155"/>
      <c r="N436" s="136">
        <f t="shared" si="6"/>
        <v>0</v>
      </c>
      <c r="O436" s="65"/>
    </row>
    <row r="437" spans="1:15" ht="31.5">
      <c r="A437" s="160">
        <f>SUBTOTAL(3,$D$12:D437)</f>
        <v>426</v>
      </c>
      <c r="B437" s="171">
        <v>559</v>
      </c>
      <c r="C437" s="60" t="s">
        <v>282</v>
      </c>
      <c r="D437" s="64" t="s">
        <v>1563</v>
      </c>
      <c r="E437" s="64" t="s">
        <v>1443</v>
      </c>
      <c r="F437" s="69" t="s">
        <v>1639</v>
      </c>
      <c r="G437" s="102" t="s">
        <v>373</v>
      </c>
      <c r="H437" s="142">
        <v>99800</v>
      </c>
      <c r="I437" s="142"/>
      <c r="J437" s="155"/>
      <c r="K437" s="155"/>
      <c r="L437" s="155"/>
      <c r="M437" s="155"/>
      <c r="N437" s="136">
        <f t="shared" si="6"/>
        <v>0</v>
      </c>
      <c r="O437" s="65"/>
    </row>
    <row r="438" spans="1:15" ht="47.25">
      <c r="A438" s="160">
        <f>SUBTOTAL(3,$D$12:D438)</f>
        <v>427</v>
      </c>
      <c r="B438" s="171">
        <v>560</v>
      </c>
      <c r="C438" s="108" t="s">
        <v>282</v>
      </c>
      <c r="D438" s="64" t="s">
        <v>1192</v>
      </c>
      <c r="E438" s="64" t="s">
        <v>518</v>
      </c>
      <c r="F438" s="63" t="s">
        <v>618</v>
      </c>
      <c r="G438" s="63" t="s">
        <v>373</v>
      </c>
      <c r="H438" s="189">
        <v>50000</v>
      </c>
      <c r="I438" s="189"/>
      <c r="J438" s="136"/>
      <c r="K438" s="144"/>
      <c r="L438" s="136"/>
      <c r="M438" s="155"/>
      <c r="N438" s="136">
        <f t="shared" si="6"/>
        <v>0</v>
      </c>
      <c r="O438" s="65"/>
    </row>
    <row r="439" spans="1:15" ht="15.75">
      <c r="A439" s="160">
        <f>SUBTOTAL(3,$D$12:D439)</f>
        <v>428</v>
      </c>
      <c r="B439" s="171">
        <v>561</v>
      </c>
      <c r="C439" s="108" t="s">
        <v>1193</v>
      </c>
      <c r="D439" s="64" t="s">
        <v>1844</v>
      </c>
      <c r="E439" s="64" t="s">
        <v>1909</v>
      </c>
      <c r="F439" s="63" t="s">
        <v>618</v>
      </c>
      <c r="G439" s="63" t="s">
        <v>1647</v>
      </c>
      <c r="H439" s="189">
        <v>380000</v>
      </c>
      <c r="I439" s="189"/>
      <c r="J439" s="136"/>
      <c r="K439" s="144"/>
      <c r="L439" s="136"/>
      <c r="M439" s="155"/>
      <c r="N439" s="136">
        <f t="shared" si="6"/>
        <v>0</v>
      </c>
      <c r="O439" s="65"/>
    </row>
    <row r="440" spans="1:15" ht="31.5">
      <c r="A440" s="160">
        <f>SUBTOTAL(3,$D$12:D440)</f>
        <v>429</v>
      </c>
      <c r="B440" s="171">
        <v>562</v>
      </c>
      <c r="C440" s="85" t="s">
        <v>1740</v>
      </c>
      <c r="D440" s="64" t="s">
        <v>1741</v>
      </c>
      <c r="E440" s="64" t="s">
        <v>984</v>
      </c>
      <c r="F440" s="69" t="s">
        <v>1638</v>
      </c>
      <c r="G440" s="61" t="s">
        <v>2152</v>
      </c>
      <c r="H440" s="143">
        <v>3090000</v>
      </c>
      <c r="I440" s="142"/>
      <c r="J440" s="136"/>
      <c r="K440" s="136"/>
      <c r="L440" s="136"/>
      <c r="M440" s="155"/>
      <c r="N440" s="136">
        <f t="shared" si="6"/>
        <v>0</v>
      </c>
      <c r="O440" s="65"/>
    </row>
    <row r="441" spans="1:15" ht="47.25">
      <c r="A441" s="160">
        <f>SUBTOTAL(3,$D$12:D441)</f>
        <v>430</v>
      </c>
      <c r="B441" s="171">
        <v>563</v>
      </c>
      <c r="C441" s="78" t="s">
        <v>2300</v>
      </c>
      <c r="D441" s="64" t="s">
        <v>274</v>
      </c>
      <c r="E441" s="64" t="s">
        <v>793</v>
      </c>
      <c r="F441" s="81" t="s">
        <v>1639</v>
      </c>
      <c r="G441" s="81" t="s">
        <v>1647</v>
      </c>
      <c r="H441" s="142">
        <v>3116</v>
      </c>
      <c r="I441" s="142"/>
      <c r="J441" s="155"/>
      <c r="K441" s="155"/>
      <c r="L441" s="155"/>
      <c r="M441" s="155"/>
      <c r="N441" s="136">
        <f t="shared" si="6"/>
        <v>0</v>
      </c>
      <c r="O441" s="65"/>
    </row>
    <row r="442" spans="1:15" ht="47.25">
      <c r="A442" s="160">
        <f>SUBTOTAL(3,$D$12:D442)</f>
        <v>431</v>
      </c>
      <c r="B442" s="171">
        <v>565</v>
      </c>
      <c r="C442" s="108" t="s">
        <v>1534</v>
      </c>
      <c r="D442" s="64" t="s">
        <v>1194</v>
      </c>
      <c r="E442" s="64" t="s">
        <v>1195</v>
      </c>
      <c r="F442" s="63" t="s">
        <v>1639</v>
      </c>
      <c r="G442" s="63" t="s">
        <v>1647</v>
      </c>
      <c r="H442" s="189">
        <v>4987</v>
      </c>
      <c r="I442" s="189"/>
      <c r="J442" s="136"/>
      <c r="K442" s="144"/>
      <c r="L442" s="136"/>
      <c r="M442" s="155"/>
      <c r="N442" s="136">
        <f t="shared" si="6"/>
        <v>0</v>
      </c>
      <c r="O442" s="65"/>
    </row>
    <row r="443" spans="1:15" ht="31.5">
      <c r="A443" s="160">
        <f>SUBTOTAL(3,$D$12:D443)</f>
        <v>432</v>
      </c>
      <c r="B443" s="171">
        <v>566</v>
      </c>
      <c r="C443" s="60" t="s">
        <v>2301</v>
      </c>
      <c r="D443" s="64" t="s">
        <v>1464</v>
      </c>
      <c r="E443" s="64" t="s">
        <v>2272</v>
      </c>
      <c r="F443" s="69" t="s">
        <v>1639</v>
      </c>
      <c r="G443" s="61" t="s">
        <v>1685</v>
      </c>
      <c r="H443" s="142">
        <v>66000</v>
      </c>
      <c r="I443" s="142"/>
      <c r="J443" s="155"/>
      <c r="K443" s="155"/>
      <c r="L443" s="155"/>
      <c r="M443" s="155"/>
      <c r="N443" s="136">
        <f t="shared" si="6"/>
        <v>0</v>
      </c>
      <c r="O443" s="65"/>
    </row>
    <row r="444" spans="1:15" ht="31.5">
      <c r="A444" s="160">
        <f>SUBTOTAL(3,$D$12:D444)</f>
        <v>433</v>
      </c>
      <c r="B444" s="171">
        <v>567</v>
      </c>
      <c r="C444" s="108" t="s">
        <v>1196</v>
      </c>
      <c r="D444" s="64" t="s">
        <v>1844</v>
      </c>
      <c r="E444" s="64" t="s">
        <v>985</v>
      </c>
      <c r="F444" s="63" t="s">
        <v>1638</v>
      </c>
      <c r="G444" s="63" t="s">
        <v>1685</v>
      </c>
      <c r="H444" s="189">
        <v>9800000</v>
      </c>
      <c r="I444" s="189"/>
      <c r="J444" s="136"/>
      <c r="K444" s="144"/>
      <c r="L444" s="136"/>
      <c r="M444" s="155"/>
      <c r="N444" s="136">
        <f t="shared" si="6"/>
        <v>0</v>
      </c>
      <c r="O444" s="65"/>
    </row>
    <row r="445" spans="1:15" ht="66" customHeight="1">
      <c r="A445" s="160">
        <f>SUBTOTAL(3,$D$12:D445)</f>
        <v>434</v>
      </c>
      <c r="B445" s="171">
        <v>569</v>
      </c>
      <c r="C445" s="60" t="s">
        <v>2302</v>
      </c>
      <c r="D445" s="64" t="s">
        <v>1713</v>
      </c>
      <c r="E445" s="64" t="s">
        <v>942</v>
      </c>
      <c r="F445" s="69" t="s">
        <v>1639</v>
      </c>
      <c r="G445" s="61" t="s">
        <v>2152</v>
      </c>
      <c r="H445" s="142">
        <v>103000</v>
      </c>
      <c r="I445" s="142"/>
      <c r="J445" s="155"/>
      <c r="K445" s="155"/>
      <c r="L445" s="155"/>
      <c r="M445" s="155"/>
      <c r="N445" s="136">
        <f t="shared" si="6"/>
        <v>0</v>
      </c>
      <c r="O445" s="65"/>
    </row>
    <row r="446" spans="1:15" ht="50.25" customHeight="1">
      <c r="A446" s="160">
        <f>SUBTOTAL(3,$D$12:D446)</f>
        <v>435</v>
      </c>
      <c r="B446" s="171">
        <v>570</v>
      </c>
      <c r="C446" s="60" t="s">
        <v>2302</v>
      </c>
      <c r="D446" s="64" t="s">
        <v>1713</v>
      </c>
      <c r="E446" s="64" t="s">
        <v>2035</v>
      </c>
      <c r="F446" s="69" t="s">
        <v>1638</v>
      </c>
      <c r="G446" s="61" t="s">
        <v>2152</v>
      </c>
      <c r="H446" s="142">
        <v>89000</v>
      </c>
      <c r="I446" s="142"/>
      <c r="J446" s="155"/>
      <c r="K446" s="155"/>
      <c r="L446" s="155"/>
      <c r="M446" s="155"/>
      <c r="N446" s="136">
        <f t="shared" si="6"/>
        <v>0</v>
      </c>
      <c r="O446" s="65"/>
    </row>
    <row r="447" spans="1:15" ht="31.5">
      <c r="A447" s="160">
        <f>SUBTOTAL(3,$D$12:D447)</f>
        <v>436</v>
      </c>
      <c r="B447" s="171">
        <v>571</v>
      </c>
      <c r="C447" s="60" t="s">
        <v>2303</v>
      </c>
      <c r="D447" s="64" t="s">
        <v>1713</v>
      </c>
      <c r="E447" s="64" t="s">
        <v>2035</v>
      </c>
      <c r="F447" s="69" t="s">
        <v>1639</v>
      </c>
      <c r="G447" s="61" t="s">
        <v>2152</v>
      </c>
      <c r="H447" s="142">
        <v>103000</v>
      </c>
      <c r="I447" s="142"/>
      <c r="J447" s="155"/>
      <c r="K447" s="155"/>
      <c r="L447" s="155"/>
      <c r="M447" s="155"/>
      <c r="N447" s="136">
        <f t="shared" si="6"/>
        <v>0</v>
      </c>
      <c r="O447" s="65"/>
    </row>
    <row r="448" spans="1:15" ht="51" customHeight="1">
      <c r="A448" s="160">
        <f>SUBTOTAL(3,$D$12:D448)</f>
        <v>437</v>
      </c>
      <c r="B448" s="171">
        <v>572</v>
      </c>
      <c r="C448" s="60" t="s">
        <v>2303</v>
      </c>
      <c r="D448" s="64" t="s">
        <v>1713</v>
      </c>
      <c r="E448" s="64" t="s">
        <v>2035</v>
      </c>
      <c r="F448" s="69" t="s">
        <v>1638</v>
      </c>
      <c r="G448" s="61" t="s">
        <v>2152</v>
      </c>
      <c r="H448" s="142">
        <v>89000</v>
      </c>
      <c r="I448" s="142"/>
      <c r="J448" s="155"/>
      <c r="K448" s="155"/>
      <c r="L448" s="155"/>
      <c r="M448" s="155"/>
      <c r="N448" s="136">
        <f t="shared" si="6"/>
        <v>0</v>
      </c>
      <c r="O448" s="65"/>
    </row>
    <row r="449" spans="1:15" ht="47.25">
      <c r="A449" s="160">
        <f>SUBTOTAL(3,$D$12:D449)</f>
        <v>438</v>
      </c>
      <c r="B449" s="171">
        <v>573</v>
      </c>
      <c r="C449" s="60" t="s">
        <v>1710</v>
      </c>
      <c r="D449" s="64" t="s">
        <v>1711</v>
      </c>
      <c r="E449" s="64" t="s">
        <v>942</v>
      </c>
      <c r="F449" s="69" t="s">
        <v>1639</v>
      </c>
      <c r="G449" s="61" t="s">
        <v>2152</v>
      </c>
      <c r="H449" s="142">
        <v>150000</v>
      </c>
      <c r="I449" s="142"/>
      <c r="J449" s="155"/>
      <c r="K449" s="155"/>
      <c r="L449" s="155"/>
      <c r="M449" s="155"/>
      <c r="N449" s="136">
        <f t="shared" si="6"/>
        <v>0</v>
      </c>
      <c r="O449" s="65"/>
    </row>
    <row r="450" spans="1:15" ht="47.25">
      <c r="A450" s="160">
        <f>SUBTOTAL(3,$D$12:D450)</f>
        <v>439</v>
      </c>
      <c r="B450" s="171">
        <v>574</v>
      </c>
      <c r="C450" s="60" t="s">
        <v>1712</v>
      </c>
      <c r="D450" s="64" t="s">
        <v>1711</v>
      </c>
      <c r="E450" s="64" t="s">
        <v>942</v>
      </c>
      <c r="F450" s="61" t="s">
        <v>1639</v>
      </c>
      <c r="G450" s="61" t="s">
        <v>1142</v>
      </c>
      <c r="H450" s="142">
        <v>153999</v>
      </c>
      <c r="I450" s="142"/>
      <c r="J450" s="155"/>
      <c r="K450" s="155"/>
      <c r="L450" s="155"/>
      <c r="M450" s="155"/>
      <c r="N450" s="136">
        <f t="shared" si="6"/>
        <v>0</v>
      </c>
      <c r="O450" s="65"/>
    </row>
    <row r="451" spans="1:15" ht="47.25">
      <c r="A451" s="160">
        <f>SUBTOTAL(3,$D$12:D451)</f>
        <v>440</v>
      </c>
      <c r="B451" s="171">
        <v>575</v>
      </c>
      <c r="C451" s="108" t="s">
        <v>1712</v>
      </c>
      <c r="D451" s="64" t="s">
        <v>1711</v>
      </c>
      <c r="E451" s="64" t="s">
        <v>942</v>
      </c>
      <c r="F451" s="63" t="s">
        <v>1638</v>
      </c>
      <c r="G451" s="63" t="s">
        <v>1142</v>
      </c>
      <c r="H451" s="189">
        <v>140000</v>
      </c>
      <c r="I451" s="189"/>
      <c r="J451" s="136"/>
      <c r="K451" s="144"/>
      <c r="L451" s="136"/>
      <c r="M451" s="155"/>
      <c r="N451" s="136">
        <f t="shared" si="6"/>
        <v>0</v>
      </c>
      <c r="O451" s="65"/>
    </row>
    <row r="452" spans="1:15" ht="31.5">
      <c r="A452" s="160">
        <f>SUBTOTAL(3,$D$12:D452)</f>
        <v>441</v>
      </c>
      <c r="B452" s="171">
        <v>576</v>
      </c>
      <c r="C452" s="60" t="s">
        <v>1712</v>
      </c>
      <c r="D452" s="64" t="s">
        <v>1713</v>
      </c>
      <c r="E452" s="64" t="s">
        <v>942</v>
      </c>
      <c r="F452" s="69" t="s">
        <v>1639</v>
      </c>
      <c r="G452" s="63" t="s">
        <v>2152</v>
      </c>
      <c r="H452" s="142">
        <v>103000</v>
      </c>
      <c r="I452" s="142"/>
      <c r="J452" s="155"/>
      <c r="K452" s="155"/>
      <c r="L452" s="155"/>
      <c r="M452" s="155"/>
      <c r="N452" s="136">
        <f t="shared" si="6"/>
        <v>0</v>
      </c>
      <c r="O452" s="65"/>
    </row>
    <row r="453" spans="1:15" ht="31.5">
      <c r="A453" s="160">
        <f>SUBTOTAL(3,$D$12:D453)</f>
        <v>442</v>
      </c>
      <c r="B453" s="171">
        <v>577</v>
      </c>
      <c r="C453" s="60" t="s">
        <v>1712</v>
      </c>
      <c r="D453" s="64" t="s">
        <v>1713</v>
      </c>
      <c r="E453" s="64" t="s">
        <v>942</v>
      </c>
      <c r="F453" s="69" t="s">
        <v>1638</v>
      </c>
      <c r="G453" s="63" t="s">
        <v>2152</v>
      </c>
      <c r="H453" s="142">
        <v>89000</v>
      </c>
      <c r="I453" s="142"/>
      <c r="J453" s="155"/>
      <c r="K453" s="155"/>
      <c r="L453" s="155"/>
      <c r="M453" s="155"/>
      <c r="N453" s="136">
        <f t="shared" si="6"/>
        <v>0</v>
      </c>
      <c r="O453" s="65"/>
    </row>
    <row r="454" spans="1:15" ht="47.25">
      <c r="A454" s="160">
        <f>SUBTOTAL(3,$D$12:D454)</f>
        <v>443</v>
      </c>
      <c r="B454" s="171">
        <v>578</v>
      </c>
      <c r="C454" s="68" t="s">
        <v>1714</v>
      </c>
      <c r="D454" s="64" t="s">
        <v>1715</v>
      </c>
      <c r="E454" s="64" t="s">
        <v>2035</v>
      </c>
      <c r="F454" s="69" t="s">
        <v>1639</v>
      </c>
      <c r="G454" s="73" t="s">
        <v>1</v>
      </c>
      <c r="H454" s="142">
        <v>275100</v>
      </c>
      <c r="I454" s="142"/>
      <c r="J454" s="155"/>
      <c r="K454" s="155"/>
      <c r="L454" s="155"/>
      <c r="M454" s="155"/>
      <c r="N454" s="136">
        <f t="shared" si="6"/>
        <v>0</v>
      </c>
      <c r="O454" s="65"/>
    </row>
    <row r="455" spans="1:15" s="356" customFormat="1" ht="31.5">
      <c r="A455" s="347">
        <f>SUBTOTAL(3,$D$12:D455)</f>
        <v>444</v>
      </c>
      <c r="B455" s="348">
        <v>579</v>
      </c>
      <c r="C455" s="360" t="s">
        <v>2164</v>
      </c>
      <c r="D455" s="350" t="s">
        <v>1197</v>
      </c>
      <c r="E455" s="350" t="s">
        <v>2035</v>
      </c>
      <c r="F455" s="361" t="s">
        <v>1639</v>
      </c>
      <c r="G455" s="361" t="s">
        <v>739</v>
      </c>
      <c r="H455" s="362">
        <v>245690</v>
      </c>
      <c r="I455" s="362"/>
      <c r="J455" s="354"/>
      <c r="K455" s="363"/>
      <c r="L455" s="354"/>
      <c r="M455" s="353"/>
      <c r="N455" s="354">
        <f t="shared" si="6"/>
        <v>0</v>
      </c>
      <c r="O455" s="355"/>
    </row>
    <row r="456" spans="1:15" ht="31.5">
      <c r="A456" s="160">
        <f>SUBTOTAL(3,$D$12:D456)</f>
        <v>445</v>
      </c>
      <c r="B456" s="171">
        <v>580</v>
      </c>
      <c r="C456" s="108" t="s">
        <v>2164</v>
      </c>
      <c r="D456" s="64" t="s">
        <v>1198</v>
      </c>
      <c r="E456" s="64" t="s">
        <v>2035</v>
      </c>
      <c r="F456" s="63" t="s">
        <v>1639</v>
      </c>
      <c r="G456" s="63" t="s">
        <v>739</v>
      </c>
      <c r="H456" s="189">
        <v>446710</v>
      </c>
      <c r="I456" s="189"/>
      <c r="J456" s="136"/>
      <c r="K456" s="144"/>
      <c r="L456" s="136"/>
      <c r="M456" s="155"/>
      <c r="N456" s="136">
        <f t="shared" si="6"/>
        <v>0</v>
      </c>
      <c r="O456" s="65"/>
    </row>
    <row r="457" spans="1:15" ht="31.5">
      <c r="A457" s="160">
        <f>SUBTOTAL(3,$D$12:D457)</f>
        <v>446</v>
      </c>
      <c r="B457" s="171">
        <v>581</v>
      </c>
      <c r="C457" s="108" t="s">
        <v>2164</v>
      </c>
      <c r="D457" s="64" t="s">
        <v>1199</v>
      </c>
      <c r="E457" s="64" t="s">
        <v>2035</v>
      </c>
      <c r="F457" s="63" t="s">
        <v>1639</v>
      </c>
      <c r="G457" s="63" t="s">
        <v>739</v>
      </c>
      <c r="H457" s="189">
        <v>609140</v>
      </c>
      <c r="I457" s="189"/>
      <c r="J457" s="136"/>
      <c r="K457" s="144"/>
      <c r="L457" s="136"/>
      <c r="M457" s="155"/>
      <c r="N457" s="136">
        <f t="shared" si="6"/>
        <v>0</v>
      </c>
      <c r="O457" s="65"/>
    </row>
    <row r="458" spans="1:15" ht="31.5">
      <c r="A458" s="160">
        <f>SUBTOTAL(3,$D$12:D458)</f>
        <v>447</v>
      </c>
      <c r="B458" s="171">
        <v>582</v>
      </c>
      <c r="C458" s="78" t="s">
        <v>1716</v>
      </c>
      <c r="D458" s="64" t="s">
        <v>1692</v>
      </c>
      <c r="E458" s="64" t="s">
        <v>1655</v>
      </c>
      <c r="F458" s="81" t="s">
        <v>1638</v>
      </c>
      <c r="G458" s="61" t="s">
        <v>1647</v>
      </c>
      <c r="H458" s="142">
        <v>1390</v>
      </c>
      <c r="I458" s="142"/>
      <c r="J458" s="155"/>
      <c r="K458" s="155"/>
      <c r="L458" s="155"/>
      <c r="M458" s="155"/>
      <c r="N458" s="136">
        <f t="shared" si="6"/>
        <v>0</v>
      </c>
      <c r="O458" s="65"/>
    </row>
    <row r="459" spans="1:15" ht="47.25">
      <c r="A459" s="160">
        <f>SUBTOTAL(3,$D$12:D459)</f>
        <v>448</v>
      </c>
      <c r="B459" s="171">
        <v>583</v>
      </c>
      <c r="C459" s="108" t="s">
        <v>1536</v>
      </c>
      <c r="D459" s="64" t="s">
        <v>1718</v>
      </c>
      <c r="E459" s="64" t="s">
        <v>1655</v>
      </c>
      <c r="F459" s="63" t="s">
        <v>1639</v>
      </c>
      <c r="G459" s="63" t="s">
        <v>1647</v>
      </c>
      <c r="H459" s="189">
        <v>5500</v>
      </c>
      <c r="I459" s="189"/>
      <c r="J459" s="136"/>
      <c r="K459" s="144"/>
      <c r="L459" s="136"/>
      <c r="M459" s="155"/>
      <c r="N459" s="136">
        <f t="shared" si="6"/>
        <v>0</v>
      </c>
      <c r="O459" s="65"/>
    </row>
    <row r="460" spans="1:15" ht="47.25">
      <c r="A460" s="160">
        <f>SUBTOTAL(3,$D$12:D460)</f>
        <v>449</v>
      </c>
      <c r="B460" s="171">
        <v>584</v>
      </c>
      <c r="C460" s="78" t="s">
        <v>1717</v>
      </c>
      <c r="D460" s="64" t="s">
        <v>1718</v>
      </c>
      <c r="E460" s="64" t="s">
        <v>1655</v>
      </c>
      <c r="F460" s="81" t="s">
        <v>618</v>
      </c>
      <c r="G460" s="81" t="s">
        <v>1647</v>
      </c>
      <c r="H460" s="142">
        <v>1617</v>
      </c>
      <c r="I460" s="142"/>
      <c r="J460" s="155"/>
      <c r="K460" s="155"/>
      <c r="L460" s="155"/>
      <c r="M460" s="155"/>
      <c r="N460" s="136">
        <f aca="true" t="shared" si="7" ref="N460:N523">M460*H460</f>
        <v>0</v>
      </c>
      <c r="O460" s="65"/>
    </row>
    <row r="461" spans="1:15" ht="31.5">
      <c r="A461" s="160">
        <f>SUBTOTAL(3,$D$12:D461)</f>
        <v>450</v>
      </c>
      <c r="B461" s="171">
        <v>585</v>
      </c>
      <c r="C461" s="78" t="s">
        <v>2135</v>
      </c>
      <c r="D461" s="64" t="s">
        <v>2136</v>
      </c>
      <c r="E461" s="64" t="s">
        <v>2035</v>
      </c>
      <c r="F461" s="81" t="s">
        <v>1639</v>
      </c>
      <c r="G461" s="61" t="s">
        <v>2152</v>
      </c>
      <c r="H461" s="142">
        <v>397000</v>
      </c>
      <c r="I461" s="142"/>
      <c r="J461" s="155"/>
      <c r="K461" s="155"/>
      <c r="L461" s="155"/>
      <c r="M461" s="155"/>
      <c r="N461" s="136">
        <f t="shared" si="7"/>
        <v>0</v>
      </c>
      <c r="O461" s="65"/>
    </row>
    <row r="462" spans="1:15" s="375" customFormat="1" ht="47.25">
      <c r="A462" s="365">
        <f>SUBTOTAL(3,$D$12:D462)</f>
        <v>451</v>
      </c>
      <c r="B462" s="366">
        <v>586</v>
      </c>
      <c r="C462" s="414" t="s">
        <v>2137</v>
      </c>
      <c r="D462" s="368" t="s">
        <v>2138</v>
      </c>
      <c r="E462" s="368" t="s">
        <v>943</v>
      </c>
      <c r="F462" s="382" t="s">
        <v>1639</v>
      </c>
      <c r="G462" s="415" t="s">
        <v>373</v>
      </c>
      <c r="H462" s="371">
        <v>310000</v>
      </c>
      <c r="I462" s="371"/>
      <c r="J462" s="372"/>
      <c r="K462" s="372"/>
      <c r="L462" s="372"/>
      <c r="M462" s="372"/>
      <c r="N462" s="373">
        <f t="shared" si="7"/>
        <v>0</v>
      </c>
      <c r="O462" s="374"/>
    </row>
    <row r="463" spans="1:15" ht="47.25">
      <c r="A463" s="160">
        <f>SUBTOTAL(3,$D$12:D463)</f>
        <v>452</v>
      </c>
      <c r="B463" s="171">
        <v>587</v>
      </c>
      <c r="C463" s="68" t="s">
        <v>2137</v>
      </c>
      <c r="D463" s="64" t="s">
        <v>2139</v>
      </c>
      <c r="E463" s="64" t="s">
        <v>943</v>
      </c>
      <c r="F463" s="69" t="s">
        <v>1639</v>
      </c>
      <c r="G463" s="73" t="s">
        <v>373</v>
      </c>
      <c r="H463" s="142">
        <v>650000</v>
      </c>
      <c r="I463" s="142"/>
      <c r="J463" s="155"/>
      <c r="K463" s="155"/>
      <c r="L463" s="155"/>
      <c r="M463" s="155"/>
      <c r="N463" s="136">
        <f t="shared" si="7"/>
        <v>0</v>
      </c>
      <c r="O463" s="65"/>
    </row>
    <row r="464" spans="1:15" ht="15.75">
      <c r="A464" s="160">
        <f>SUBTOTAL(3,$D$12:D464)</f>
        <v>453</v>
      </c>
      <c r="B464" s="171">
        <v>589</v>
      </c>
      <c r="C464" s="108" t="s">
        <v>2140</v>
      </c>
      <c r="D464" s="64" t="s">
        <v>1673</v>
      </c>
      <c r="E464" s="64" t="s">
        <v>1909</v>
      </c>
      <c r="F464" s="63" t="s">
        <v>1639</v>
      </c>
      <c r="G464" s="63" t="s">
        <v>1647</v>
      </c>
      <c r="H464" s="189">
        <v>12900</v>
      </c>
      <c r="I464" s="189"/>
      <c r="J464" s="136"/>
      <c r="K464" s="144"/>
      <c r="L464" s="136"/>
      <c r="M464" s="155"/>
      <c r="N464" s="136">
        <f t="shared" si="7"/>
        <v>0</v>
      </c>
      <c r="O464" s="65"/>
    </row>
    <row r="465" spans="1:15" ht="15.75">
      <c r="A465" s="160">
        <f>SUBTOTAL(3,$D$12:D465)</f>
        <v>454</v>
      </c>
      <c r="B465" s="171">
        <v>590</v>
      </c>
      <c r="C465" s="108" t="s">
        <v>2140</v>
      </c>
      <c r="D465" s="64" t="s">
        <v>1673</v>
      </c>
      <c r="E465" s="64" t="s">
        <v>1909</v>
      </c>
      <c r="F465" s="63" t="s">
        <v>618</v>
      </c>
      <c r="G465" s="63" t="s">
        <v>1647</v>
      </c>
      <c r="H465" s="189">
        <v>5000</v>
      </c>
      <c r="I465" s="136"/>
      <c r="J465" s="136"/>
      <c r="K465" s="144"/>
      <c r="L465" s="136"/>
      <c r="M465" s="155"/>
      <c r="N465" s="136">
        <f t="shared" si="7"/>
        <v>0</v>
      </c>
      <c r="O465" s="65"/>
    </row>
    <row r="466" spans="1:15" ht="31.5">
      <c r="A466" s="160">
        <f>SUBTOTAL(3,$D$12:D466)</f>
        <v>455</v>
      </c>
      <c r="B466" s="171">
        <v>591</v>
      </c>
      <c r="C466" s="108" t="s">
        <v>592</v>
      </c>
      <c r="D466" s="64" t="s">
        <v>1422</v>
      </c>
      <c r="E466" s="64" t="s">
        <v>1655</v>
      </c>
      <c r="F466" s="63" t="s">
        <v>1639</v>
      </c>
      <c r="G466" s="63" t="s">
        <v>1647</v>
      </c>
      <c r="H466" s="189">
        <v>4796</v>
      </c>
      <c r="I466" s="189"/>
      <c r="J466" s="136"/>
      <c r="K466" s="144"/>
      <c r="L466" s="136"/>
      <c r="M466" s="155"/>
      <c r="N466" s="136">
        <f t="shared" si="7"/>
        <v>0</v>
      </c>
      <c r="O466" s="65"/>
    </row>
    <row r="467" spans="1:15" ht="31.5">
      <c r="A467" s="160">
        <f>SUBTOTAL(3,$D$12:D467)</f>
        <v>456</v>
      </c>
      <c r="B467" s="171">
        <v>592</v>
      </c>
      <c r="C467" s="108" t="s">
        <v>592</v>
      </c>
      <c r="D467" s="64" t="s">
        <v>1422</v>
      </c>
      <c r="E467" s="64" t="s">
        <v>1655</v>
      </c>
      <c r="F467" s="63" t="s">
        <v>1638</v>
      </c>
      <c r="G467" s="63" t="s">
        <v>1647</v>
      </c>
      <c r="H467" s="189">
        <v>3900</v>
      </c>
      <c r="I467" s="189"/>
      <c r="J467" s="136"/>
      <c r="K467" s="144"/>
      <c r="L467" s="136"/>
      <c r="M467" s="155"/>
      <c r="N467" s="136">
        <f t="shared" si="7"/>
        <v>0</v>
      </c>
      <c r="O467" s="65"/>
    </row>
    <row r="468" spans="1:15" ht="15.75">
      <c r="A468" s="160">
        <f>SUBTOTAL(3,$D$12:D468)</f>
        <v>457</v>
      </c>
      <c r="B468" s="171">
        <v>593</v>
      </c>
      <c r="C468" s="108" t="s">
        <v>2141</v>
      </c>
      <c r="D468" s="64" t="s">
        <v>1645</v>
      </c>
      <c r="E468" s="64" t="s">
        <v>1909</v>
      </c>
      <c r="F468" s="63" t="s">
        <v>1639</v>
      </c>
      <c r="G468" s="63" t="s">
        <v>1647</v>
      </c>
      <c r="H468" s="189">
        <v>17600</v>
      </c>
      <c r="I468" s="189"/>
      <c r="J468" s="136"/>
      <c r="K468" s="144"/>
      <c r="L468" s="136"/>
      <c r="M468" s="155"/>
      <c r="N468" s="136">
        <f t="shared" si="7"/>
        <v>0</v>
      </c>
      <c r="O468" s="65"/>
    </row>
    <row r="469" spans="1:15" ht="15.75">
      <c r="A469" s="160">
        <f>SUBTOTAL(3,$D$12:D469)</f>
        <v>458</v>
      </c>
      <c r="B469" s="171">
        <v>594</v>
      </c>
      <c r="C469" s="60" t="s">
        <v>2141</v>
      </c>
      <c r="D469" s="64" t="s">
        <v>1645</v>
      </c>
      <c r="E469" s="64" t="s">
        <v>1686</v>
      </c>
      <c r="F469" s="61" t="s">
        <v>618</v>
      </c>
      <c r="G469" s="61" t="s">
        <v>1647</v>
      </c>
      <c r="H469" s="142">
        <v>7400</v>
      </c>
      <c r="I469" s="142"/>
      <c r="J469" s="155"/>
      <c r="K469" s="155"/>
      <c r="L469" s="155"/>
      <c r="M469" s="155"/>
      <c r="N469" s="136">
        <f t="shared" si="7"/>
        <v>0</v>
      </c>
      <c r="O469" s="65"/>
    </row>
    <row r="470" spans="1:15" s="375" customFormat="1" ht="47.25">
      <c r="A470" s="365">
        <f>SUBTOTAL(3,$D$12:D470)</f>
        <v>459</v>
      </c>
      <c r="B470" s="366">
        <v>595</v>
      </c>
      <c r="C470" s="376" t="s">
        <v>2142</v>
      </c>
      <c r="D470" s="368" t="s">
        <v>2143</v>
      </c>
      <c r="E470" s="368" t="s">
        <v>1655</v>
      </c>
      <c r="F470" s="382" t="s">
        <v>1639</v>
      </c>
      <c r="G470" s="370" t="s">
        <v>1647</v>
      </c>
      <c r="H470" s="371">
        <v>1533</v>
      </c>
      <c r="I470" s="371"/>
      <c r="J470" s="372"/>
      <c r="K470" s="372"/>
      <c r="L470" s="372"/>
      <c r="M470" s="372"/>
      <c r="N470" s="373">
        <f t="shared" si="7"/>
        <v>0</v>
      </c>
      <c r="O470" s="374" t="s">
        <v>2314</v>
      </c>
    </row>
    <row r="471" spans="1:15" s="375" customFormat="1" ht="47.25">
      <c r="A471" s="365">
        <f>SUBTOTAL(3,$D$12:D471)</f>
        <v>460</v>
      </c>
      <c r="B471" s="366">
        <v>596</v>
      </c>
      <c r="C471" s="376" t="s">
        <v>2142</v>
      </c>
      <c r="D471" s="368" t="s">
        <v>1465</v>
      </c>
      <c r="E471" s="368" t="s">
        <v>2035</v>
      </c>
      <c r="F471" s="382" t="s">
        <v>1639</v>
      </c>
      <c r="G471" s="370" t="s">
        <v>2152</v>
      </c>
      <c r="H471" s="371">
        <v>22890</v>
      </c>
      <c r="I471" s="371"/>
      <c r="J471" s="372"/>
      <c r="K471" s="372"/>
      <c r="L471" s="372"/>
      <c r="M471" s="372"/>
      <c r="N471" s="373">
        <f t="shared" si="7"/>
        <v>0</v>
      </c>
      <c r="O471" s="374" t="s">
        <v>2314</v>
      </c>
    </row>
    <row r="472" spans="1:15" ht="15.75">
      <c r="A472" s="160">
        <f>SUBTOTAL(3,$D$12:D472)</f>
        <v>461</v>
      </c>
      <c r="B472" s="171">
        <v>597</v>
      </c>
      <c r="C472" s="60" t="s">
        <v>2144</v>
      </c>
      <c r="D472" s="64" t="s">
        <v>1652</v>
      </c>
      <c r="E472" s="64" t="s">
        <v>1909</v>
      </c>
      <c r="F472" s="69" t="s">
        <v>1639</v>
      </c>
      <c r="G472" s="61" t="s">
        <v>1647</v>
      </c>
      <c r="H472" s="142">
        <v>1500</v>
      </c>
      <c r="I472" s="142"/>
      <c r="J472" s="155"/>
      <c r="K472" s="155"/>
      <c r="L472" s="155"/>
      <c r="M472" s="155"/>
      <c r="N472" s="136">
        <f t="shared" si="7"/>
        <v>0</v>
      </c>
      <c r="O472" s="65"/>
    </row>
    <row r="473" spans="1:15" ht="47.25">
      <c r="A473" s="160">
        <f>SUBTOTAL(3,$D$12:D473)</f>
        <v>462</v>
      </c>
      <c r="B473" s="171">
        <v>598</v>
      </c>
      <c r="C473" s="60" t="s">
        <v>2144</v>
      </c>
      <c r="D473" s="64" t="s">
        <v>1346</v>
      </c>
      <c r="E473" s="64" t="s">
        <v>1466</v>
      </c>
      <c r="F473" s="69" t="s">
        <v>1639</v>
      </c>
      <c r="G473" s="61" t="s">
        <v>1647</v>
      </c>
      <c r="H473" s="142">
        <v>1950</v>
      </c>
      <c r="I473" s="142"/>
      <c r="J473" s="155"/>
      <c r="K473" s="155"/>
      <c r="L473" s="155"/>
      <c r="M473" s="155"/>
      <c r="N473" s="136">
        <f t="shared" si="7"/>
        <v>0</v>
      </c>
      <c r="O473" s="65"/>
    </row>
    <row r="474" spans="1:15" ht="31.5">
      <c r="A474" s="160">
        <f>SUBTOTAL(3,$D$12:D474)</f>
        <v>463</v>
      </c>
      <c r="B474" s="171">
        <v>599</v>
      </c>
      <c r="C474" s="60" t="s">
        <v>2144</v>
      </c>
      <c r="D474" s="64" t="s">
        <v>1432</v>
      </c>
      <c r="E474" s="64" t="s">
        <v>2035</v>
      </c>
      <c r="F474" s="61" t="s">
        <v>618</v>
      </c>
      <c r="G474" s="63" t="s">
        <v>1653</v>
      </c>
      <c r="H474" s="142">
        <v>1890</v>
      </c>
      <c r="I474" s="142"/>
      <c r="J474" s="155"/>
      <c r="K474" s="155"/>
      <c r="L474" s="155"/>
      <c r="M474" s="155"/>
      <c r="N474" s="136">
        <f t="shared" si="7"/>
        <v>0</v>
      </c>
      <c r="O474" s="65"/>
    </row>
    <row r="475" spans="1:15" ht="31.5">
      <c r="A475" s="160">
        <f>SUBTOTAL(3,$D$12:D475)</f>
        <v>464</v>
      </c>
      <c r="B475" s="171">
        <v>600</v>
      </c>
      <c r="C475" s="108" t="s">
        <v>2144</v>
      </c>
      <c r="D475" s="64" t="s">
        <v>1578</v>
      </c>
      <c r="E475" s="64" t="s">
        <v>2035</v>
      </c>
      <c r="F475" s="63" t="s">
        <v>1639</v>
      </c>
      <c r="G475" s="63" t="s">
        <v>1653</v>
      </c>
      <c r="H475" s="189">
        <v>5880</v>
      </c>
      <c r="I475" s="189"/>
      <c r="J475" s="136"/>
      <c r="K475" s="144"/>
      <c r="L475" s="136"/>
      <c r="M475" s="155"/>
      <c r="N475" s="136">
        <f t="shared" si="7"/>
        <v>0</v>
      </c>
      <c r="O475" s="65"/>
    </row>
    <row r="476" spans="1:15" ht="63">
      <c r="A476" s="160">
        <f>SUBTOTAL(3,$D$12:D476)</f>
        <v>465</v>
      </c>
      <c r="B476" s="171">
        <v>601</v>
      </c>
      <c r="C476" s="72" t="s">
        <v>1433</v>
      </c>
      <c r="D476" s="64" t="s">
        <v>1434</v>
      </c>
      <c r="E476" s="64" t="s">
        <v>2272</v>
      </c>
      <c r="F476" s="77" t="s">
        <v>1668</v>
      </c>
      <c r="G476" s="61" t="s">
        <v>1685</v>
      </c>
      <c r="H476" s="142">
        <v>28200</v>
      </c>
      <c r="I476" s="142"/>
      <c r="J476" s="155"/>
      <c r="K476" s="155"/>
      <c r="L476" s="155"/>
      <c r="M476" s="155"/>
      <c r="N476" s="136">
        <f t="shared" si="7"/>
        <v>0</v>
      </c>
      <c r="O476" s="65"/>
    </row>
    <row r="477" spans="1:15" ht="15.75">
      <c r="A477" s="160">
        <f>SUBTOTAL(3,$D$12:D477)</f>
        <v>466</v>
      </c>
      <c r="B477" s="171">
        <v>602</v>
      </c>
      <c r="C477" s="78" t="s">
        <v>1435</v>
      </c>
      <c r="D477" s="64" t="s">
        <v>1394</v>
      </c>
      <c r="E477" s="64" t="s">
        <v>1737</v>
      </c>
      <c r="F477" s="81" t="s">
        <v>618</v>
      </c>
      <c r="G477" s="81" t="s">
        <v>1679</v>
      </c>
      <c r="H477" s="142">
        <v>4990</v>
      </c>
      <c r="I477" s="142"/>
      <c r="J477" s="155"/>
      <c r="K477" s="155"/>
      <c r="L477" s="155"/>
      <c r="M477" s="155"/>
      <c r="N477" s="136">
        <f t="shared" si="7"/>
        <v>0</v>
      </c>
      <c r="O477" s="65"/>
    </row>
    <row r="478" spans="1:15" ht="15.75">
      <c r="A478" s="160">
        <f>SUBTOTAL(3,$D$12:D478)</f>
        <v>467</v>
      </c>
      <c r="B478" s="171">
        <v>603</v>
      </c>
      <c r="C478" s="85" t="s">
        <v>1435</v>
      </c>
      <c r="D478" s="64" t="s">
        <v>1539</v>
      </c>
      <c r="E478" s="64" t="s">
        <v>2261</v>
      </c>
      <c r="F478" s="61" t="s">
        <v>618</v>
      </c>
      <c r="G478" s="95" t="s">
        <v>1679</v>
      </c>
      <c r="H478" s="142">
        <v>3278</v>
      </c>
      <c r="I478" s="142"/>
      <c r="J478" s="155"/>
      <c r="K478" s="155"/>
      <c r="L478" s="155"/>
      <c r="M478" s="155"/>
      <c r="N478" s="136">
        <f t="shared" si="7"/>
        <v>0</v>
      </c>
      <c r="O478" s="65"/>
    </row>
    <row r="479" spans="1:15" ht="31.5">
      <c r="A479" s="160">
        <f>SUBTOTAL(3,$D$12:D479)</f>
        <v>468</v>
      </c>
      <c r="B479" s="171">
        <v>605</v>
      </c>
      <c r="C479" s="78" t="s">
        <v>1435</v>
      </c>
      <c r="D479" s="64" t="s">
        <v>1436</v>
      </c>
      <c r="E479" s="64" t="s">
        <v>1737</v>
      </c>
      <c r="F479" s="81" t="s">
        <v>618</v>
      </c>
      <c r="G479" s="81" t="s">
        <v>373</v>
      </c>
      <c r="H479" s="142">
        <v>28500</v>
      </c>
      <c r="I479" s="142"/>
      <c r="J479" s="155"/>
      <c r="K479" s="155"/>
      <c r="L479" s="155"/>
      <c r="M479" s="155"/>
      <c r="N479" s="136">
        <f t="shared" si="7"/>
        <v>0</v>
      </c>
      <c r="O479" s="65"/>
    </row>
    <row r="480" spans="1:15" ht="31.5">
      <c r="A480" s="160">
        <f>SUBTOTAL(3,$D$12:D480)</f>
        <v>469</v>
      </c>
      <c r="B480" s="171">
        <v>608</v>
      </c>
      <c r="C480" s="98" t="s">
        <v>1742</v>
      </c>
      <c r="D480" s="64" t="s">
        <v>986</v>
      </c>
      <c r="E480" s="64" t="s">
        <v>2035</v>
      </c>
      <c r="F480" s="69" t="s">
        <v>1639</v>
      </c>
      <c r="G480" s="61" t="s">
        <v>2152</v>
      </c>
      <c r="H480" s="143">
        <v>42000</v>
      </c>
      <c r="I480" s="142"/>
      <c r="J480" s="136"/>
      <c r="K480" s="136"/>
      <c r="L480" s="136"/>
      <c r="M480" s="155"/>
      <c r="N480" s="136">
        <f t="shared" si="7"/>
        <v>0</v>
      </c>
      <c r="O480" s="65"/>
    </row>
    <row r="481" spans="1:15" ht="31.5">
      <c r="A481" s="160">
        <f>SUBTOTAL(3,$D$12:D481)</f>
        <v>470</v>
      </c>
      <c r="B481" s="171">
        <v>609</v>
      </c>
      <c r="C481" s="60" t="s">
        <v>336</v>
      </c>
      <c r="D481" s="64" t="s">
        <v>2290</v>
      </c>
      <c r="E481" s="64" t="s">
        <v>1725</v>
      </c>
      <c r="F481" s="61" t="s">
        <v>618</v>
      </c>
      <c r="G481" s="61" t="s">
        <v>1657</v>
      </c>
      <c r="H481" s="142">
        <v>12000</v>
      </c>
      <c r="I481" s="142"/>
      <c r="J481" s="155"/>
      <c r="K481" s="155"/>
      <c r="L481" s="155"/>
      <c r="M481" s="155"/>
      <c r="N481" s="136">
        <f t="shared" si="7"/>
        <v>0</v>
      </c>
      <c r="O481" s="65"/>
    </row>
    <row r="482" spans="1:15" ht="15.75">
      <c r="A482" s="160">
        <f>SUBTOTAL(3,$D$12:D482)</f>
        <v>471</v>
      </c>
      <c r="B482" s="171">
        <v>610</v>
      </c>
      <c r="C482" s="60" t="s">
        <v>336</v>
      </c>
      <c r="D482" s="64" t="s">
        <v>2291</v>
      </c>
      <c r="E482" s="64" t="s">
        <v>1725</v>
      </c>
      <c r="F482" s="61" t="s">
        <v>618</v>
      </c>
      <c r="G482" s="61" t="s">
        <v>1657</v>
      </c>
      <c r="H482" s="142">
        <v>3780</v>
      </c>
      <c r="I482" s="142"/>
      <c r="J482" s="155"/>
      <c r="K482" s="155"/>
      <c r="L482" s="155"/>
      <c r="M482" s="155"/>
      <c r="N482" s="136">
        <f t="shared" si="7"/>
        <v>0</v>
      </c>
      <c r="O482" s="65"/>
    </row>
    <row r="483" spans="1:15" ht="47.25">
      <c r="A483" s="160">
        <f>SUBTOTAL(3,$D$12:D483)</f>
        <v>472</v>
      </c>
      <c r="B483" s="171">
        <v>613</v>
      </c>
      <c r="C483" s="64" t="s">
        <v>41</v>
      </c>
      <c r="D483" s="64" t="s">
        <v>2292</v>
      </c>
      <c r="E483" s="64" t="s">
        <v>1759</v>
      </c>
      <c r="F483" s="65" t="s">
        <v>1639</v>
      </c>
      <c r="G483" s="65" t="s">
        <v>1657</v>
      </c>
      <c r="H483" s="142">
        <v>45000</v>
      </c>
      <c r="I483" s="142"/>
      <c r="J483" s="155"/>
      <c r="K483" s="155"/>
      <c r="L483" s="155"/>
      <c r="M483" s="155"/>
      <c r="N483" s="136">
        <f t="shared" si="7"/>
        <v>0</v>
      </c>
      <c r="O483" s="65"/>
    </row>
    <row r="484" spans="1:15" ht="31.5">
      <c r="A484" s="160">
        <f>SUBTOTAL(3,$D$12:D484)</f>
        <v>473</v>
      </c>
      <c r="B484" s="171">
        <v>615</v>
      </c>
      <c r="C484" s="108" t="s">
        <v>1200</v>
      </c>
      <c r="D484" s="64" t="s">
        <v>1579</v>
      </c>
      <c r="E484" s="64" t="s">
        <v>615</v>
      </c>
      <c r="F484" s="63" t="s">
        <v>1639</v>
      </c>
      <c r="G484" s="63" t="s">
        <v>1685</v>
      </c>
      <c r="H484" s="144">
        <v>67245</v>
      </c>
      <c r="I484" s="136"/>
      <c r="J484" s="136"/>
      <c r="K484" s="144"/>
      <c r="L484" s="136"/>
      <c r="M484" s="155"/>
      <c r="N484" s="136">
        <f t="shared" si="7"/>
        <v>0</v>
      </c>
      <c r="O484" s="65"/>
    </row>
    <row r="485" spans="1:15" ht="31.5">
      <c r="A485" s="160">
        <f>SUBTOTAL(3,$D$12:D485)</f>
        <v>474</v>
      </c>
      <c r="B485" s="171">
        <v>616</v>
      </c>
      <c r="C485" s="72" t="s">
        <v>337</v>
      </c>
      <c r="D485" s="64" t="s">
        <v>338</v>
      </c>
      <c r="E485" s="64" t="s">
        <v>2272</v>
      </c>
      <c r="F485" s="77" t="s">
        <v>1638</v>
      </c>
      <c r="G485" s="61" t="s">
        <v>1685</v>
      </c>
      <c r="H485" s="142">
        <v>38850</v>
      </c>
      <c r="I485" s="142"/>
      <c r="J485" s="155"/>
      <c r="K485" s="155"/>
      <c r="L485" s="155"/>
      <c r="M485" s="155"/>
      <c r="N485" s="136">
        <f t="shared" si="7"/>
        <v>0</v>
      </c>
      <c r="O485" s="65"/>
    </row>
    <row r="486" spans="1:15" ht="31.5">
      <c r="A486" s="160">
        <f>SUBTOTAL(3,$D$12:D486)</f>
        <v>475</v>
      </c>
      <c r="B486" s="171">
        <v>617</v>
      </c>
      <c r="C486" s="108" t="s">
        <v>1201</v>
      </c>
      <c r="D486" s="64" t="s">
        <v>987</v>
      </c>
      <c r="E486" s="64" t="s">
        <v>340</v>
      </c>
      <c r="F486" s="63" t="s">
        <v>618</v>
      </c>
      <c r="G486" s="63" t="s">
        <v>1679</v>
      </c>
      <c r="H486" s="136">
        <v>2000</v>
      </c>
      <c r="I486" s="189"/>
      <c r="J486" s="136"/>
      <c r="K486" s="144"/>
      <c r="L486" s="136"/>
      <c r="M486" s="155"/>
      <c r="N486" s="136">
        <f t="shared" si="7"/>
        <v>0</v>
      </c>
      <c r="O486" s="65"/>
    </row>
    <row r="487" spans="1:15" ht="15.75">
      <c r="A487" s="160">
        <f>SUBTOTAL(3,$D$12:D487)</f>
        <v>476</v>
      </c>
      <c r="B487" s="171">
        <v>619</v>
      </c>
      <c r="C487" s="64" t="s">
        <v>532</v>
      </c>
      <c r="D487" s="64" t="s">
        <v>299</v>
      </c>
      <c r="E487" s="64" t="s">
        <v>1749</v>
      </c>
      <c r="F487" s="69" t="s">
        <v>1639</v>
      </c>
      <c r="G487" s="65" t="s">
        <v>1679</v>
      </c>
      <c r="H487" s="142">
        <v>2728</v>
      </c>
      <c r="I487" s="142"/>
      <c r="J487" s="155"/>
      <c r="K487" s="155"/>
      <c r="L487" s="155"/>
      <c r="M487" s="155"/>
      <c r="N487" s="136">
        <f t="shared" si="7"/>
        <v>0</v>
      </c>
      <c r="O487" s="65"/>
    </row>
    <row r="488" spans="1:15" ht="15.75">
      <c r="A488" s="160">
        <f>SUBTOTAL(3,$D$12:D488)</f>
        <v>477</v>
      </c>
      <c r="B488" s="171">
        <v>620</v>
      </c>
      <c r="C488" s="108" t="s">
        <v>1202</v>
      </c>
      <c r="D488" s="64" t="s">
        <v>1413</v>
      </c>
      <c r="E488" s="64" t="s">
        <v>1909</v>
      </c>
      <c r="F488" s="63" t="s">
        <v>1638</v>
      </c>
      <c r="G488" s="63" t="s">
        <v>1647</v>
      </c>
      <c r="H488" s="189">
        <v>4200</v>
      </c>
      <c r="I488" s="189"/>
      <c r="J488" s="136"/>
      <c r="K488" s="144"/>
      <c r="L488" s="136"/>
      <c r="M488" s="155"/>
      <c r="N488" s="136">
        <f t="shared" si="7"/>
        <v>0</v>
      </c>
      <c r="O488" s="65"/>
    </row>
    <row r="489" spans="1:15" ht="15.75">
      <c r="A489" s="160">
        <f>SUBTOTAL(3,$D$12:D489)</f>
        <v>478</v>
      </c>
      <c r="B489" s="171">
        <v>621</v>
      </c>
      <c r="C489" s="217" t="s">
        <v>1202</v>
      </c>
      <c r="D489" s="64" t="s">
        <v>1648</v>
      </c>
      <c r="E489" s="64" t="s">
        <v>1909</v>
      </c>
      <c r="F489" s="65" t="s">
        <v>620</v>
      </c>
      <c r="G489" s="63" t="s">
        <v>1647</v>
      </c>
      <c r="H489" s="143">
        <v>4500</v>
      </c>
      <c r="I489" s="136"/>
      <c r="J489" s="136"/>
      <c r="K489" s="144"/>
      <c r="L489" s="136"/>
      <c r="M489" s="155"/>
      <c r="N489" s="136">
        <f t="shared" si="7"/>
        <v>0</v>
      </c>
      <c r="O489" s="65"/>
    </row>
    <row r="490" spans="1:15" ht="15.75">
      <c r="A490" s="160">
        <f>SUBTOTAL(3,$D$12:D490)</f>
        <v>479</v>
      </c>
      <c r="B490" s="171">
        <v>622</v>
      </c>
      <c r="C490" s="79" t="s">
        <v>341</v>
      </c>
      <c r="D490" s="64" t="s">
        <v>59</v>
      </c>
      <c r="E490" s="64" t="s">
        <v>1686</v>
      </c>
      <c r="F490" s="61" t="s">
        <v>1639</v>
      </c>
      <c r="G490" s="80" t="s">
        <v>1647</v>
      </c>
      <c r="H490" s="142">
        <v>4893</v>
      </c>
      <c r="I490" s="142"/>
      <c r="J490" s="155"/>
      <c r="K490" s="155"/>
      <c r="L490" s="155"/>
      <c r="M490" s="155"/>
      <c r="N490" s="136">
        <f t="shared" si="7"/>
        <v>0</v>
      </c>
      <c r="O490" s="65"/>
    </row>
    <row r="491" spans="1:15" ht="15.75">
      <c r="A491" s="160">
        <f>SUBTOTAL(3,$D$12:D491)</f>
        <v>480</v>
      </c>
      <c r="B491" s="171">
        <v>623</v>
      </c>
      <c r="C491" s="60" t="s">
        <v>342</v>
      </c>
      <c r="D491" s="64" t="s">
        <v>1683</v>
      </c>
      <c r="E491" s="64" t="s">
        <v>1686</v>
      </c>
      <c r="F491" s="61" t="s">
        <v>618</v>
      </c>
      <c r="G491" s="61" t="s">
        <v>1647</v>
      </c>
      <c r="H491" s="142">
        <v>320</v>
      </c>
      <c r="I491" s="142"/>
      <c r="J491" s="155"/>
      <c r="K491" s="155"/>
      <c r="L491" s="155"/>
      <c r="M491" s="155"/>
      <c r="N491" s="136">
        <f t="shared" si="7"/>
        <v>0</v>
      </c>
      <c r="O491" s="65"/>
    </row>
    <row r="492" spans="1:15" ht="31.5">
      <c r="A492" s="160">
        <f>SUBTOTAL(3,$D$12:D492)</f>
        <v>481</v>
      </c>
      <c r="B492" s="171">
        <v>624</v>
      </c>
      <c r="C492" s="139" t="s">
        <v>343</v>
      </c>
      <c r="D492" s="64" t="s">
        <v>56</v>
      </c>
      <c r="E492" s="64" t="s">
        <v>1655</v>
      </c>
      <c r="F492" s="69" t="s">
        <v>1638</v>
      </c>
      <c r="G492" s="140" t="s">
        <v>1647</v>
      </c>
      <c r="H492" s="143">
        <v>75896</v>
      </c>
      <c r="I492" s="142"/>
      <c r="J492" s="136"/>
      <c r="K492" s="136"/>
      <c r="L492" s="136"/>
      <c r="M492" s="155"/>
      <c r="N492" s="136">
        <f t="shared" si="7"/>
        <v>0</v>
      </c>
      <c r="O492" s="65"/>
    </row>
    <row r="493" spans="1:15" ht="31.5">
      <c r="A493" s="160">
        <f>SUBTOTAL(3,$D$12:D493)</f>
        <v>482</v>
      </c>
      <c r="B493" s="171">
        <v>625</v>
      </c>
      <c r="C493" s="101" t="s">
        <v>1564</v>
      </c>
      <c r="D493" s="64" t="s">
        <v>1648</v>
      </c>
      <c r="E493" s="64" t="s">
        <v>2035</v>
      </c>
      <c r="F493" s="69" t="s">
        <v>618</v>
      </c>
      <c r="G493" s="61" t="s">
        <v>2152</v>
      </c>
      <c r="H493" s="142">
        <v>40000</v>
      </c>
      <c r="I493" s="142"/>
      <c r="J493" s="155"/>
      <c r="K493" s="155"/>
      <c r="L493" s="155"/>
      <c r="M493" s="155"/>
      <c r="N493" s="136">
        <f t="shared" si="7"/>
        <v>0</v>
      </c>
      <c r="O493" s="65"/>
    </row>
    <row r="494" spans="1:15" ht="47.25">
      <c r="A494" s="160">
        <f>SUBTOTAL(3,$D$12:D494)</f>
        <v>483</v>
      </c>
      <c r="B494" s="171">
        <v>626</v>
      </c>
      <c r="C494" s="101" t="s">
        <v>1564</v>
      </c>
      <c r="D494" s="64" t="s">
        <v>1648</v>
      </c>
      <c r="E494" s="64" t="s">
        <v>944</v>
      </c>
      <c r="F494" s="69" t="s">
        <v>618</v>
      </c>
      <c r="G494" s="61" t="s">
        <v>2152</v>
      </c>
      <c r="H494" s="142">
        <v>48930</v>
      </c>
      <c r="I494" s="142"/>
      <c r="J494" s="155"/>
      <c r="K494" s="155"/>
      <c r="L494" s="155"/>
      <c r="M494" s="155"/>
      <c r="N494" s="136">
        <f t="shared" si="7"/>
        <v>0</v>
      </c>
      <c r="O494" s="65"/>
    </row>
    <row r="495" spans="1:15" ht="47.25">
      <c r="A495" s="160">
        <f>SUBTOTAL(3,$D$12:D495)</f>
        <v>484</v>
      </c>
      <c r="B495" s="171">
        <v>627</v>
      </c>
      <c r="C495" s="101" t="s">
        <v>1564</v>
      </c>
      <c r="D495" s="64" t="s">
        <v>1645</v>
      </c>
      <c r="E495" s="64" t="s">
        <v>944</v>
      </c>
      <c r="F495" s="69" t="s">
        <v>618</v>
      </c>
      <c r="G495" s="61" t="s">
        <v>2152</v>
      </c>
      <c r="H495" s="142">
        <v>73500</v>
      </c>
      <c r="I495" s="142"/>
      <c r="J495" s="155"/>
      <c r="K495" s="155"/>
      <c r="L495" s="155"/>
      <c r="M495" s="155"/>
      <c r="N495" s="136">
        <f t="shared" si="7"/>
        <v>0</v>
      </c>
      <c r="O495" s="65"/>
    </row>
    <row r="496" spans="1:15" ht="15.75">
      <c r="A496" s="160">
        <f>SUBTOTAL(3,$D$12:D496)</f>
        <v>485</v>
      </c>
      <c r="B496" s="171">
        <v>629</v>
      </c>
      <c r="C496" s="108" t="s">
        <v>1203</v>
      </c>
      <c r="D496" s="64" t="s">
        <v>122</v>
      </c>
      <c r="E496" s="64" t="s">
        <v>1909</v>
      </c>
      <c r="F496" s="63" t="s">
        <v>618</v>
      </c>
      <c r="G496" s="63" t="s">
        <v>1647</v>
      </c>
      <c r="H496" s="189">
        <v>700</v>
      </c>
      <c r="I496" s="189"/>
      <c r="J496" s="136"/>
      <c r="K496" s="144"/>
      <c r="L496" s="136"/>
      <c r="M496" s="155"/>
      <c r="N496" s="136">
        <f t="shared" si="7"/>
        <v>0</v>
      </c>
      <c r="O496" s="65"/>
    </row>
    <row r="497" spans="1:15" ht="63">
      <c r="A497" s="160">
        <f>SUBTOTAL(3,$D$12:D497)</f>
        <v>486</v>
      </c>
      <c r="B497" s="171">
        <v>632</v>
      </c>
      <c r="C497" s="79" t="s">
        <v>344</v>
      </c>
      <c r="D497" s="64" t="s">
        <v>988</v>
      </c>
      <c r="E497" s="64" t="s">
        <v>2272</v>
      </c>
      <c r="F497" s="80" t="s">
        <v>618</v>
      </c>
      <c r="G497" s="61" t="s">
        <v>1685</v>
      </c>
      <c r="H497" s="142">
        <v>14700</v>
      </c>
      <c r="I497" s="142"/>
      <c r="J497" s="155"/>
      <c r="K497" s="155"/>
      <c r="L497" s="155"/>
      <c r="M497" s="155"/>
      <c r="N497" s="136">
        <f t="shared" si="7"/>
        <v>0</v>
      </c>
      <c r="O497" s="65"/>
    </row>
    <row r="498" spans="1:15" ht="31.5">
      <c r="A498" s="160">
        <f>SUBTOTAL(3,$D$12:D498)</f>
        <v>487</v>
      </c>
      <c r="B498" s="171">
        <v>633</v>
      </c>
      <c r="C498" s="119" t="s">
        <v>344</v>
      </c>
      <c r="D498" s="64" t="s">
        <v>1652</v>
      </c>
      <c r="E498" s="64" t="s">
        <v>1655</v>
      </c>
      <c r="F498" s="69" t="s">
        <v>1638</v>
      </c>
      <c r="G498" s="61" t="s">
        <v>1647</v>
      </c>
      <c r="H498" s="142">
        <v>2790</v>
      </c>
      <c r="I498" s="142"/>
      <c r="J498" s="155"/>
      <c r="K498" s="155"/>
      <c r="L498" s="155"/>
      <c r="M498" s="155"/>
      <c r="N498" s="136">
        <f t="shared" si="7"/>
        <v>0</v>
      </c>
      <c r="O498" s="65"/>
    </row>
    <row r="499" spans="1:15" ht="31.5">
      <c r="A499" s="160">
        <f>SUBTOTAL(3,$D$12:D499)</f>
        <v>488</v>
      </c>
      <c r="B499" s="171">
        <v>634</v>
      </c>
      <c r="C499" s="88" t="s">
        <v>345</v>
      </c>
      <c r="D499" s="64" t="s">
        <v>1652</v>
      </c>
      <c r="E499" s="64" t="s">
        <v>1655</v>
      </c>
      <c r="F499" s="61" t="s">
        <v>619</v>
      </c>
      <c r="G499" s="61" t="s">
        <v>1647</v>
      </c>
      <c r="H499" s="142">
        <v>3100</v>
      </c>
      <c r="I499" s="142"/>
      <c r="J499" s="155"/>
      <c r="K499" s="155"/>
      <c r="L499" s="155"/>
      <c r="M499" s="155"/>
      <c r="N499" s="136">
        <f t="shared" si="7"/>
        <v>0</v>
      </c>
      <c r="O499" s="65"/>
    </row>
    <row r="500" spans="1:15" ht="31.5">
      <c r="A500" s="160">
        <f>SUBTOTAL(3,$D$12:D500)</f>
        <v>489</v>
      </c>
      <c r="B500" s="171">
        <v>636</v>
      </c>
      <c r="C500" s="60" t="s">
        <v>346</v>
      </c>
      <c r="D500" s="64" t="s">
        <v>1695</v>
      </c>
      <c r="E500" s="64" t="s">
        <v>1646</v>
      </c>
      <c r="F500" s="61" t="s">
        <v>618</v>
      </c>
      <c r="G500" s="61" t="s">
        <v>1647</v>
      </c>
      <c r="H500" s="142">
        <v>590</v>
      </c>
      <c r="I500" s="142"/>
      <c r="J500" s="155"/>
      <c r="K500" s="155"/>
      <c r="L500" s="155"/>
      <c r="M500" s="155"/>
      <c r="N500" s="136">
        <f t="shared" si="7"/>
        <v>0</v>
      </c>
      <c r="O500" s="65"/>
    </row>
    <row r="501" spans="1:15" ht="15.75">
      <c r="A501" s="160">
        <f>SUBTOTAL(3,$D$12:D501)</f>
        <v>490</v>
      </c>
      <c r="B501" s="171">
        <v>637</v>
      </c>
      <c r="C501" s="101" t="s">
        <v>591</v>
      </c>
      <c r="D501" s="64" t="s">
        <v>1422</v>
      </c>
      <c r="E501" s="64" t="s">
        <v>1909</v>
      </c>
      <c r="F501" s="63" t="s">
        <v>618</v>
      </c>
      <c r="G501" s="63" t="s">
        <v>1647</v>
      </c>
      <c r="H501" s="189">
        <v>3500</v>
      </c>
      <c r="I501" s="189"/>
      <c r="J501" s="136"/>
      <c r="K501" s="144"/>
      <c r="L501" s="136"/>
      <c r="M501" s="155"/>
      <c r="N501" s="136">
        <f t="shared" si="7"/>
        <v>0</v>
      </c>
      <c r="O501" s="65"/>
    </row>
    <row r="502" spans="1:15" ht="15.75">
      <c r="A502" s="160">
        <f>SUBTOTAL(3,$D$12:D502)</f>
        <v>491</v>
      </c>
      <c r="B502" s="171">
        <v>638</v>
      </c>
      <c r="C502" s="60" t="s">
        <v>347</v>
      </c>
      <c r="D502" s="64" t="s">
        <v>623</v>
      </c>
      <c r="E502" s="64" t="s">
        <v>1646</v>
      </c>
      <c r="F502" s="69" t="s">
        <v>1639</v>
      </c>
      <c r="G502" s="61" t="s">
        <v>1647</v>
      </c>
      <c r="H502" s="142">
        <v>490</v>
      </c>
      <c r="I502" s="142"/>
      <c r="J502" s="155"/>
      <c r="K502" s="155"/>
      <c r="L502" s="155"/>
      <c r="M502" s="155"/>
      <c r="N502" s="136">
        <f t="shared" si="7"/>
        <v>0</v>
      </c>
      <c r="O502" s="65"/>
    </row>
    <row r="503" spans="1:15" ht="31.5">
      <c r="A503" s="160">
        <f>SUBTOTAL(3,$D$12:D503)</f>
        <v>492</v>
      </c>
      <c r="B503" s="171">
        <v>639</v>
      </c>
      <c r="C503" s="108" t="s">
        <v>348</v>
      </c>
      <c r="D503" s="64" t="s">
        <v>1204</v>
      </c>
      <c r="E503" s="64" t="s">
        <v>2035</v>
      </c>
      <c r="F503" s="63" t="s">
        <v>618</v>
      </c>
      <c r="G503" s="63" t="s">
        <v>2152</v>
      </c>
      <c r="H503" s="189">
        <v>2850</v>
      </c>
      <c r="I503" s="189"/>
      <c r="J503" s="136"/>
      <c r="K503" s="144"/>
      <c r="L503" s="136"/>
      <c r="M503" s="155"/>
      <c r="N503" s="136">
        <f t="shared" si="7"/>
        <v>0</v>
      </c>
      <c r="O503" s="65"/>
    </row>
    <row r="504" spans="1:15" ht="31.5">
      <c r="A504" s="160">
        <f>SUBTOTAL(3,$D$12:D504)</f>
        <v>493</v>
      </c>
      <c r="B504" s="171">
        <v>640</v>
      </c>
      <c r="C504" s="60" t="s">
        <v>348</v>
      </c>
      <c r="D504" s="64" t="s">
        <v>350</v>
      </c>
      <c r="E504" s="64" t="s">
        <v>2035</v>
      </c>
      <c r="F504" s="69" t="s">
        <v>1639</v>
      </c>
      <c r="G504" s="61" t="s">
        <v>2152</v>
      </c>
      <c r="H504" s="142">
        <v>15750</v>
      </c>
      <c r="I504" s="142"/>
      <c r="J504" s="155"/>
      <c r="K504" s="155"/>
      <c r="L504" s="155"/>
      <c r="M504" s="155"/>
      <c r="N504" s="136">
        <f t="shared" si="7"/>
        <v>0</v>
      </c>
      <c r="O504" s="65"/>
    </row>
    <row r="505" spans="1:15" ht="31.5">
      <c r="A505" s="160">
        <f>SUBTOTAL(3,$D$12:D505)</f>
        <v>494</v>
      </c>
      <c r="B505" s="171">
        <v>641</v>
      </c>
      <c r="C505" s="60" t="s">
        <v>348</v>
      </c>
      <c r="D505" s="64" t="s">
        <v>1467</v>
      </c>
      <c r="E505" s="64" t="s">
        <v>2035</v>
      </c>
      <c r="F505" s="61" t="s">
        <v>618</v>
      </c>
      <c r="G505" s="61" t="s">
        <v>2152</v>
      </c>
      <c r="H505" s="142">
        <v>438</v>
      </c>
      <c r="I505" s="142"/>
      <c r="J505" s="155"/>
      <c r="K505" s="155"/>
      <c r="L505" s="155"/>
      <c r="M505" s="155"/>
      <c r="N505" s="136">
        <f t="shared" si="7"/>
        <v>0</v>
      </c>
      <c r="O505" s="65"/>
    </row>
    <row r="506" spans="1:15" ht="31.5">
      <c r="A506" s="160">
        <f>SUBTOTAL(3,$D$12:D506)</f>
        <v>495</v>
      </c>
      <c r="B506" s="171">
        <v>642</v>
      </c>
      <c r="C506" s="60" t="s">
        <v>348</v>
      </c>
      <c r="D506" s="64" t="s">
        <v>349</v>
      </c>
      <c r="E506" s="64" t="s">
        <v>945</v>
      </c>
      <c r="F506" s="69" t="s">
        <v>1639</v>
      </c>
      <c r="G506" s="61" t="s">
        <v>1685</v>
      </c>
      <c r="H506" s="142">
        <v>123900</v>
      </c>
      <c r="I506" s="142"/>
      <c r="J506" s="155"/>
      <c r="K506" s="155"/>
      <c r="L506" s="155"/>
      <c r="M506" s="155"/>
      <c r="N506" s="136">
        <f t="shared" si="7"/>
        <v>0</v>
      </c>
      <c r="O506" s="65"/>
    </row>
    <row r="507" spans="1:15" ht="47.25">
      <c r="A507" s="160">
        <f>SUBTOTAL(3,$D$12:D507)</f>
        <v>496</v>
      </c>
      <c r="B507" s="171">
        <v>643</v>
      </c>
      <c r="C507" s="60" t="s">
        <v>1743</v>
      </c>
      <c r="D507" s="64" t="s">
        <v>1343</v>
      </c>
      <c r="E507" s="64" t="s">
        <v>2035</v>
      </c>
      <c r="F507" s="69" t="s">
        <v>1668</v>
      </c>
      <c r="G507" s="61" t="s">
        <v>2152</v>
      </c>
      <c r="H507" s="143">
        <v>6900</v>
      </c>
      <c r="I507" s="142"/>
      <c r="J507" s="136"/>
      <c r="K507" s="136"/>
      <c r="L507" s="136"/>
      <c r="M507" s="155"/>
      <c r="N507" s="136">
        <f t="shared" si="7"/>
        <v>0</v>
      </c>
      <c r="O507" s="65"/>
    </row>
    <row r="508" spans="1:15" ht="47.25">
      <c r="A508" s="160">
        <f>SUBTOTAL(3,$D$12:D508)</f>
        <v>497</v>
      </c>
      <c r="B508" s="171">
        <v>644</v>
      </c>
      <c r="C508" s="108" t="s">
        <v>1205</v>
      </c>
      <c r="D508" s="64" t="s">
        <v>2293</v>
      </c>
      <c r="E508" s="64" t="s">
        <v>1206</v>
      </c>
      <c r="F508" s="63" t="s">
        <v>1638</v>
      </c>
      <c r="G508" s="63" t="s">
        <v>1</v>
      </c>
      <c r="H508" s="189">
        <v>420000</v>
      </c>
      <c r="I508" s="189"/>
      <c r="J508" s="136"/>
      <c r="K508" s="144"/>
      <c r="L508" s="136"/>
      <c r="M508" s="155"/>
      <c r="N508" s="136">
        <f t="shared" si="7"/>
        <v>0</v>
      </c>
      <c r="O508" s="65"/>
    </row>
    <row r="509" spans="1:15" ht="15.75">
      <c r="A509" s="160">
        <f>SUBTOTAL(3,$D$12:D509)</f>
        <v>498</v>
      </c>
      <c r="B509" s="171">
        <v>645</v>
      </c>
      <c r="C509" s="108" t="s">
        <v>1521</v>
      </c>
      <c r="D509" s="64" t="s">
        <v>1683</v>
      </c>
      <c r="E509" s="64" t="s">
        <v>1646</v>
      </c>
      <c r="F509" s="35" t="s">
        <v>1638</v>
      </c>
      <c r="G509" s="18" t="s">
        <v>1647</v>
      </c>
      <c r="H509" s="143">
        <v>5691</v>
      </c>
      <c r="I509" s="189"/>
      <c r="J509" s="136"/>
      <c r="K509" s="144"/>
      <c r="L509" s="136"/>
      <c r="M509" s="155"/>
      <c r="N509" s="136">
        <f t="shared" si="7"/>
        <v>0</v>
      </c>
      <c r="O509" s="65"/>
    </row>
    <row r="510" spans="1:15" ht="47.25">
      <c r="A510" s="160">
        <f>SUBTOTAL(3,$D$12:D510)</f>
        <v>499</v>
      </c>
      <c r="B510" s="171">
        <v>646</v>
      </c>
      <c r="C510" s="64" t="s">
        <v>300</v>
      </c>
      <c r="D510" s="64" t="s">
        <v>1399</v>
      </c>
      <c r="E510" s="64" t="s">
        <v>1646</v>
      </c>
      <c r="F510" s="65" t="s">
        <v>1639</v>
      </c>
      <c r="G510" s="65" t="s">
        <v>1647</v>
      </c>
      <c r="H510" s="142">
        <v>2998</v>
      </c>
      <c r="I510" s="142"/>
      <c r="J510" s="155"/>
      <c r="K510" s="155"/>
      <c r="L510" s="155"/>
      <c r="M510" s="155"/>
      <c r="N510" s="136">
        <f t="shared" si="7"/>
        <v>0</v>
      </c>
      <c r="O510" s="65"/>
    </row>
    <row r="511" spans="1:15" ht="47.25">
      <c r="A511" s="160">
        <f>SUBTOTAL(3,$D$12:D511)</f>
        <v>500</v>
      </c>
      <c r="B511" s="171">
        <v>647</v>
      </c>
      <c r="C511" s="108" t="s">
        <v>300</v>
      </c>
      <c r="D511" s="64" t="s">
        <v>128</v>
      </c>
      <c r="E511" s="64" t="s">
        <v>1646</v>
      </c>
      <c r="F511" s="63" t="s">
        <v>1639</v>
      </c>
      <c r="G511" s="63" t="s">
        <v>1647</v>
      </c>
      <c r="H511" s="189">
        <v>5700</v>
      </c>
      <c r="I511" s="189"/>
      <c r="J511" s="136"/>
      <c r="K511" s="144"/>
      <c r="L511" s="136"/>
      <c r="M511" s="155"/>
      <c r="N511" s="136">
        <f t="shared" si="7"/>
        <v>0</v>
      </c>
      <c r="O511" s="65"/>
    </row>
    <row r="512" spans="1:15" ht="15.75">
      <c r="A512" s="160">
        <f>SUBTOTAL(3,$D$12:D512)</f>
        <v>501</v>
      </c>
      <c r="B512" s="171">
        <v>648</v>
      </c>
      <c r="C512" s="60" t="s">
        <v>351</v>
      </c>
      <c r="D512" s="64" t="s">
        <v>352</v>
      </c>
      <c r="E512" s="64" t="s">
        <v>1686</v>
      </c>
      <c r="F512" s="61" t="s">
        <v>618</v>
      </c>
      <c r="G512" s="61" t="s">
        <v>1647</v>
      </c>
      <c r="H512" s="142">
        <v>125</v>
      </c>
      <c r="I512" s="142"/>
      <c r="J512" s="155"/>
      <c r="K512" s="155"/>
      <c r="L512" s="155"/>
      <c r="M512" s="155"/>
      <c r="N512" s="136">
        <f t="shared" si="7"/>
        <v>0</v>
      </c>
      <c r="O512" s="65"/>
    </row>
    <row r="513" spans="1:15" ht="15.75">
      <c r="A513" s="160">
        <f>SUBTOTAL(3,$D$12:D513)</f>
        <v>502</v>
      </c>
      <c r="B513" s="171">
        <v>651</v>
      </c>
      <c r="C513" s="79" t="s">
        <v>353</v>
      </c>
      <c r="D513" s="64" t="s">
        <v>354</v>
      </c>
      <c r="E513" s="64" t="s">
        <v>1646</v>
      </c>
      <c r="F513" s="69" t="s">
        <v>1639</v>
      </c>
      <c r="G513" s="61" t="s">
        <v>1647</v>
      </c>
      <c r="H513" s="142">
        <v>2400</v>
      </c>
      <c r="I513" s="142"/>
      <c r="J513" s="155"/>
      <c r="K513" s="155"/>
      <c r="L513" s="155"/>
      <c r="M513" s="155"/>
      <c r="N513" s="136">
        <f t="shared" si="7"/>
        <v>0</v>
      </c>
      <c r="O513" s="65"/>
    </row>
    <row r="514" spans="1:15" ht="15.75">
      <c r="A514" s="160">
        <f>SUBTOTAL(3,$D$12:D514)</f>
        <v>503</v>
      </c>
      <c r="B514" s="171">
        <v>652</v>
      </c>
      <c r="C514" s="60" t="s">
        <v>353</v>
      </c>
      <c r="D514" s="64" t="s">
        <v>1673</v>
      </c>
      <c r="E514" s="64" t="s">
        <v>1646</v>
      </c>
      <c r="F514" s="61" t="s">
        <v>618</v>
      </c>
      <c r="G514" s="61" t="s">
        <v>1647</v>
      </c>
      <c r="H514" s="142">
        <v>102</v>
      </c>
      <c r="I514" s="142"/>
      <c r="J514" s="155"/>
      <c r="K514" s="155"/>
      <c r="L514" s="155"/>
      <c r="M514" s="155"/>
      <c r="N514" s="136">
        <f t="shared" si="7"/>
        <v>0</v>
      </c>
      <c r="O514" s="65"/>
    </row>
    <row r="515" spans="1:15" ht="15.75">
      <c r="A515" s="160">
        <f>SUBTOTAL(3,$D$12:D515)</f>
        <v>504</v>
      </c>
      <c r="B515" s="171">
        <v>653</v>
      </c>
      <c r="C515" s="79" t="s">
        <v>353</v>
      </c>
      <c r="D515" s="64" t="s">
        <v>354</v>
      </c>
      <c r="E515" s="64" t="s">
        <v>1646</v>
      </c>
      <c r="F515" s="69" t="s">
        <v>619</v>
      </c>
      <c r="G515" s="61" t="s">
        <v>1647</v>
      </c>
      <c r="H515" s="143">
        <v>900</v>
      </c>
      <c r="I515" s="136"/>
      <c r="J515" s="136"/>
      <c r="K515" s="144"/>
      <c r="L515" s="136"/>
      <c r="M515" s="155"/>
      <c r="N515" s="136">
        <f t="shared" si="7"/>
        <v>0</v>
      </c>
      <c r="O515" s="65"/>
    </row>
    <row r="516" spans="1:15" ht="47.25">
      <c r="A516" s="160">
        <f>SUBTOTAL(3,$D$12:D516)</f>
        <v>505</v>
      </c>
      <c r="B516" s="171">
        <v>654</v>
      </c>
      <c r="C516" s="60" t="s">
        <v>353</v>
      </c>
      <c r="D516" s="64" t="s">
        <v>1673</v>
      </c>
      <c r="E516" s="64" t="s">
        <v>1208</v>
      </c>
      <c r="F516" s="61" t="s">
        <v>618</v>
      </c>
      <c r="G516" s="61" t="s">
        <v>1647</v>
      </c>
      <c r="H516" s="143">
        <v>800</v>
      </c>
      <c r="I516" s="136"/>
      <c r="J516" s="136"/>
      <c r="K516" s="144"/>
      <c r="L516" s="136"/>
      <c r="M516" s="155"/>
      <c r="N516" s="136">
        <f t="shared" si="7"/>
        <v>0</v>
      </c>
      <c r="O516" s="65"/>
    </row>
    <row r="517" spans="1:15" ht="31.5">
      <c r="A517" s="160">
        <f>SUBTOTAL(3,$D$12:D517)</f>
        <v>506</v>
      </c>
      <c r="B517" s="171">
        <v>656</v>
      </c>
      <c r="C517" s="71" t="s">
        <v>339</v>
      </c>
      <c r="D517" s="64" t="s">
        <v>1652</v>
      </c>
      <c r="E517" s="64" t="s">
        <v>1686</v>
      </c>
      <c r="F517" s="61" t="s">
        <v>618</v>
      </c>
      <c r="G517" s="61" t="s">
        <v>1647</v>
      </c>
      <c r="H517" s="142">
        <v>1008</v>
      </c>
      <c r="I517" s="142"/>
      <c r="J517" s="155"/>
      <c r="K517" s="155"/>
      <c r="L517" s="155"/>
      <c r="M517" s="155"/>
      <c r="N517" s="136">
        <f t="shared" si="7"/>
        <v>0</v>
      </c>
      <c r="O517" s="65"/>
    </row>
    <row r="518" spans="1:15" ht="31.5">
      <c r="A518" s="160">
        <f>SUBTOTAL(3,$D$12:D518)</f>
        <v>507</v>
      </c>
      <c r="B518" s="171">
        <v>657</v>
      </c>
      <c r="C518" s="71" t="s">
        <v>339</v>
      </c>
      <c r="D518" s="64" t="s">
        <v>1652</v>
      </c>
      <c r="E518" s="64" t="s">
        <v>2035</v>
      </c>
      <c r="F518" s="61" t="s">
        <v>618</v>
      </c>
      <c r="G518" s="61" t="s">
        <v>2152</v>
      </c>
      <c r="H518" s="142">
        <v>3798</v>
      </c>
      <c r="I518" s="142"/>
      <c r="J518" s="155"/>
      <c r="K518" s="155"/>
      <c r="L518" s="155"/>
      <c r="M518" s="155"/>
      <c r="N518" s="136">
        <f t="shared" si="7"/>
        <v>0</v>
      </c>
      <c r="O518" s="65"/>
    </row>
    <row r="519" spans="1:15" ht="31.5">
      <c r="A519" s="160">
        <f>SUBTOTAL(3,$D$12:D519)</f>
        <v>508</v>
      </c>
      <c r="B519" s="171">
        <v>658</v>
      </c>
      <c r="C519" s="71" t="s">
        <v>339</v>
      </c>
      <c r="D519" s="64" t="s">
        <v>501</v>
      </c>
      <c r="E519" s="64" t="s">
        <v>2035</v>
      </c>
      <c r="F519" s="76" t="s">
        <v>618</v>
      </c>
      <c r="G519" s="61" t="s">
        <v>2152</v>
      </c>
      <c r="H519" s="142">
        <v>11760</v>
      </c>
      <c r="I519" s="142"/>
      <c r="J519" s="155"/>
      <c r="K519" s="144"/>
      <c r="L519" s="155"/>
      <c r="M519" s="155"/>
      <c r="N519" s="136">
        <f t="shared" si="7"/>
        <v>0</v>
      </c>
      <c r="O519" s="65"/>
    </row>
    <row r="520" spans="1:15" s="375" customFormat="1" ht="47.25">
      <c r="A520" s="365">
        <f>SUBTOTAL(3,$D$12:D520)</f>
        <v>509</v>
      </c>
      <c r="B520" s="366">
        <v>660</v>
      </c>
      <c r="C520" s="367" t="s">
        <v>339</v>
      </c>
      <c r="D520" s="368" t="s">
        <v>1898</v>
      </c>
      <c r="E520" s="368" t="s">
        <v>238</v>
      </c>
      <c r="F520" s="369" t="s">
        <v>1639</v>
      </c>
      <c r="G520" s="370" t="s">
        <v>2152</v>
      </c>
      <c r="H520" s="371">
        <v>115000</v>
      </c>
      <c r="I520" s="371"/>
      <c r="J520" s="372"/>
      <c r="K520" s="372"/>
      <c r="L520" s="372"/>
      <c r="M520" s="372"/>
      <c r="N520" s="373">
        <f t="shared" si="7"/>
        <v>0</v>
      </c>
      <c r="O520" s="374"/>
    </row>
    <row r="521" spans="1:15" ht="31.5">
      <c r="A521" s="160">
        <f>SUBTOTAL(3,$D$12:D521)</f>
        <v>510</v>
      </c>
      <c r="B521" s="171">
        <v>661</v>
      </c>
      <c r="C521" s="64" t="s">
        <v>1209</v>
      </c>
      <c r="D521" s="64" t="s">
        <v>1898</v>
      </c>
      <c r="E521" s="64" t="s">
        <v>2035</v>
      </c>
      <c r="F521" s="61" t="s">
        <v>618</v>
      </c>
      <c r="G521" s="61" t="s">
        <v>1653</v>
      </c>
      <c r="H521" s="143">
        <v>42000</v>
      </c>
      <c r="I521" s="136"/>
      <c r="J521" s="136"/>
      <c r="K521" s="144"/>
      <c r="L521" s="136"/>
      <c r="M521" s="155"/>
      <c r="N521" s="136">
        <f t="shared" si="7"/>
        <v>0</v>
      </c>
      <c r="O521" s="65"/>
    </row>
    <row r="522" spans="1:15" ht="31.5">
      <c r="A522" s="160">
        <f>SUBTOTAL(3,$D$12:D522)</f>
        <v>511</v>
      </c>
      <c r="B522" s="171">
        <v>663</v>
      </c>
      <c r="C522" s="85" t="s">
        <v>355</v>
      </c>
      <c r="D522" s="64" t="s">
        <v>1648</v>
      </c>
      <c r="E522" s="64" t="s">
        <v>1655</v>
      </c>
      <c r="F522" s="69" t="s">
        <v>1639</v>
      </c>
      <c r="G522" s="95" t="s">
        <v>1647</v>
      </c>
      <c r="H522" s="142">
        <v>1680</v>
      </c>
      <c r="I522" s="142"/>
      <c r="J522" s="155"/>
      <c r="K522" s="155"/>
      <c r="L522" s="155"/>
      <c r="M522" s="155"/>
      <c r="N522" s="136">
        <f t="shared" si="7"/>
        <v>0</v>
      </c>
      <c r="O522" s="65"/>
    </row>
    <row r="523" spans="1:15" ht="31.5">
      <c r="A523" s="160">
        <f>SUBTOTAL(3,$D$12:D523)</f>
        <v>512</v>
      </c>
      <c r="B523" s="171">
        <v>665</v>
      </c>
      <c r="C523" s="78" t="s">
        <v>355</v>
      </c>
      <c r="D523" s="64" t="s">
        <v>1645</v>
      </c>
      <c r="E523" s="64" t="s">
        <v>1655</v>
      </c>
      <c r="F523" s="81" t="s">
        <v>1638</v>
      </c>
      <c r="G523" s="69" t="s">
        <v>1647</v>
      </c>
      <c r="H523" s="142">
        <v>3150</v>
      </c>
      <c r="I523" s="142"/>
      <c r="J523" s="155"/>
      <c r="K523" s="155"/>
      <c r="L523" s="155"/>
      <c r="M523" s="155"/>
      <c r="N523" s="136">
        <f t="shared" si="7"/>
        <v>0</v>
      </c>
      <c r="O523" s="65"/>
    </row>
    <row r="524" spans="1:15" ht="47.25">
      <c r="A524" s="160">
        <f>SUBTOTAL(3,$D$12:D524)</f>
        <v>513</v>
      </c>
      <c r="B524" s="171">
        <v>668</v>
      </c>
      <c r="C524" s="108" t="s">
        <v>1522</v>
      </c>
      <c r="D524" s="64" t="s">
        <v>1468</v>
      </c>
      <c r="E524" s="64" t="s">
        <v>1655</v>
      </c>
      <c r="F524" s="63" t="s">
        <v>619</v>
      </c>
      <c r="G524" s="63" t="s">
        <v>1647</v>
      </c>
      <c r="H524" s="189">
        <v>3097</v>
      </c>
      <c r="I524" s="189"/>
      <c r="J524" s="136"/>
      <c r="K524" s="144"/>
      <c r="L524" s="136"/>
      <c r="M524" s="155"/>
      <c r="N524" s="136">
        <f aca="true" t="shared" si="8" ref="N524:N587">M524*H524</f>
        <v>0</v>
      </c>
      <c r="O524" s="65"/>
    </row>
    <row r="525" spans="1:15" ht="31.5">
      <c r="A525" s="160">
        <f>SUBTOTAL(3,$D$12:D525)</f>
        <v>514</v>
      </c>
      <c r="B525" s="171">
        <v>671</v>
      </c>
      <c r="C525" s="60" t="s">
        <v>356</v>
      </c>
      <c r="D525" s="64" t="s">
        <v>357</v>
      </c>
      <c r="E525" s="64" t="s">
        <v>1469</v>
      </c>
      <c r="F525" s="69" t="s">
        <v>1639</v>
      </c>
      <c r="G525" s="61" t="s">
        <v>1679</v>
      </c>
      <c r="H525" s="142">
        <v>4275</v>
      </c>
      <c r="I525" s="142"/>
      <c r="J525" s="155"/>
      <c r="K525" s="155"/>
      <c r="L525" s="155"/>
      <c r="M525" s="155"/>
      <c r="N525" s="136">
        <f t="shared" si="8"/>
        <v>0</v>
      </c>
      <c r="O525" s="65"/>
    </row>
    <row r="526" spans="1:15" ht="47.25">
      <c r="A526" s="160">
        <f>SUBTOTAL(3,$D$12:D526)</f>
        <v>515</v>
      </c>
      <c r="B526" s="171">
        <v>673</v>
      </c>
      <c r="C526" s="60" t="s">
        <v>1849</v>
      </c>
      <c r="D526" s="64" t="s">
        <v>358</v>
      </c>
      <c r="E526" s="64" t="s">
        <v>1646</v>
      </c>
      <c r="F526" s="61" t="s">
        <v>618</v>
      </c>
      <c r="G526" s="61" t="s">
        <v>1647</v>
      </c>
      <c r="H526" s="142">
        <v>220</v>
      </c>
      <c r="I526" s="142"/>
      <c r="J526" s="155"/>
      <c r="K526" s="155"/>
      <c r="L526" s="155"/>
      <c r="M526" s="155"/>
      <c r="N526" s="136">
        <f t="shared" si="8"/>
        <v>0</v>
      </c>
      <c r="O526" s="65"/>
    </row>
    <row r="527" spans="1:15" ht="81" customHeight="1">
      <c r="A527" s="160">
        <f>SUBTOTAL(3,$D$12:D527)</f>
        <v>516</v>
      </c>
      <c r="B527" s="171">
        <v>675</v>
      </c>
      <c r="C527" s="108" t="s">
        <v>593</v>
      </c>
      <c r="D527" s="64" t="s">
        <v>1523</v>
      </c>
      <c r="E527" s="64" t="s">
        <v>2294</v>
      </c>
      <c r="F527" s="63" t="s">
        <v>618</v>
      </c>
      <c r="G527" s="63" t="s">
        <v>1647</v>
      </c>
      <c r="H527" s="189">
        <v>600</v>
      </c>
      <c r="I527" s="189"/>
      <c r="J527" s="136"/>
      <c r="K527" s="144"/>
      <c r="L527" s="136"/>
      <c r="M527" s="155"/>
      <c r="N527" s="136">
        <f t="shared" si="8"/>
        <v>0</v>
      </c>
      <c r="O527" s="65"/>
    </row>
    <row r="528" spans="1:15" ht="63">
      <c r="A528" s="160">
        <f>SUBTOTAL(3,$D$12:D528)</f>
        <v>517</v>
      </c>
      <c r="B528" s="171">
        <v>676</v>
      </c>
      <c r="C528" s="173" t="s">
        <v>593</v>
      </c>
      <c r="D528" s="64" t="s">
        <v>1470</v>
      </c>
      <c r="E528" s="64" t="s">
        <v>518</v>
      </c>
      <c r="F528" s="77" t="s">
        <v>1638</v>
      </c>
      <c r="G528" s="77" t="s">
        <v>1679</v>
      </c>
      <c r="H528" s="142">
        <v>3950</v>
      </c>
      <c r="I528" s="142"/>
      <c r="J528" s="155"/>
      <c r="K528" s="155"/>
      <c r="L528" s="155"/>
      <c r="M528" s="155"/>
      <c r="N528" s="136">
        <f t="shared" si="8"/>
        <v>0</v>
      </c>
      <c r="O528" s="65"/>
    </row>
    <row r="529" spans="1:15" ht="63">
      <c r="A529" s="160">
        <f>SUBTOTAL(3,$D$12:D529)</f>
        <v>518</v>
      </c>
      <c r="B529" s="171">
        <v>677</v>
      </c>
      <c r="C529" s="173" t="s">
        <v>593</v>
      </c>
      <c r="D529" s="64" t="s">
        <v>1471</v>
      </c>
      <c r="E529" s="64" t="s">
        <v>518</v>
      </c>
      <c r="F529" s="61" t="s">
        <v>618</v>
      </c>
      <c r="G529" s="61" t="s">
        <v>1679</v>
      </c>
      <c r="H529" s="142">
        <v>1720</v>
      </c>
      <c r="I529" s="142"/>
      <c r="J529" s="155"/>
      <c r="K529" s="155"/>
      <c r="L529" s="155"/>
      <c r="M529" s="155"/>
      <c r="N529" s="136">
        <f t="shared" si="8"/>
        <v>0</v>
      </c>
      <c r="O529" s="65"/>
    </row>
    <row r="530" spans="1:15" ht="97.5" customHeight="1">
      <c r="A530" s="160">
        <f>SUBTOTAL(3,$D$12:D530)</f>
        <v>519</v>
      </c>
      <c r="B530" s="171">
        <v>678</v>
      </c>
      <c r="C530" s="173" t="s">
        <v>593</v>
      </c>
      <c r="D530" s="64" t="s">
        <v>359</v>
      </c>
      <c r="E530" s="64" t="s">
        <v>518</v>
      </c>
      <c r="F530" s="61" t="s">
        <v>618</v>
      </c>
      <c r="G530" s="61" t="s">
        <v>1679</v>
      </c>
      <c r="H530" s="142">
        <v>3950</v>
      </c>
      <c r="I530" s="142"/>
      <c r="J530" s="155"/>
      <c r="K530" s="155"/>
      <c r="L530" s="155"/>
      <c r="M530" s="155"/>
      <c r="N530" s="136">
        <f t="shared" si="8"/>
        <v>0</v>
      </c>
      <c r="O530" s="65"/>
    </row>
    <row r="531" spans="1:15" ht="93" customHeight="1">
      <c r="A531" s="160">
        <f>SUBTOTAL(3,$D$12:D531)</f>
        <v>520</v>
      </c>
      <c r="B531" s="171">
        <v>681</v>
      </c>
      <c r="C531" s="108" t="s">
        <v>593</v>
      </c>
      <c r="D531" s="64" t="s">
        <v>884</v>
      </c>
      <c r="E531" s="64" t="s">
        <v>885</v>
      </c>
      <c r="F531" s="63" t="s">
        <v>618</v>
      </c>
      <c r="G531" s="63" t="s">
        <v>1679</v>
      </c>
      <c r="H531" s="189">
        <v>3250</v>
      </c>
      <c r="I531" s="189"/>
      <c r="J531" s="136"/>
      <c r="K531" s="144"/>
      <c r="L531" s="136"/>
      <c r="M531" s="155"/>
      <c r="N531" s="136">
        <f t="shared" si="8"/>
        <v>0</v>
      </c>
      <c r="O531" s="65"/>
    </row>
    <row r="532" spans="1:15" s="375" customFormat="1" ht="31.5">
      <c r="A532" s="365">
        <f>SUBTOTAL(3,$D$12:D532)</f>
        <v>521</v>
      </c>
      <c r="B532" s="366">
        <v>683</v>
      </c>
      <c r="C532" s="376" t="s">
        <v>360</v>
      </c>
      <c r="D532" s="368" t="s">
        <v>361</v>
      </c>
      <c r="E532" s="368" t="s">
        <v>2035</v>
      </c>
      <c r="F532" s="370" t="s">
        <v>618</v>
      </c>
      <c r="G532" s="370" t="s">
        <v>2152</v>
      </c>
      <c r="H532" s="371">
        <v>2439</v>
      </c>
      <c r="I532" s="371"/>
      <c r="J532" s="372"/>
      <c r="K532" s="372"/>
      <c r="L532" s="372"/>
      <c r="M532" s="372"/>
      <c r="N532" s="373">
        <f t="shared" si="8"/>
        <v>0</v>
      </c>
      <c r="O532" s="374" t="s">
        <v>2315</v>
      </c>
    </row>
    <row r="533" spans="1:15" ht="31.5">
      <c r="A533" s="160">
        <f>SUBTOTAL(3,$D$12:D533)</f>
        <v>522</v>
      </c>
      <c r="B533" s="171">
        <v>685</v>
      </c>
      <c r="C533" s="60" t="s">
        <v>362</v>
      </c>
      <c r="D533" s="64" t="s">
        <v>259</v>
      </c>
      <c r="E533" s="64" t="s">
        <v>2042</v>
      </c>
      <c r="F533" s="61" t="s">
        <v>618</v>
      </c>
      <c r="G533" s="61" t="s">
        <v>611</v>
      </c>
      <c r="H533" s="142">
        <v>18795</v>
      </c>
      <c r="I533" s="142"/>
      <c r="J533" s="155"/>
      <c r="K533" s="155"/>
      <c r="L533" s="155"/>
      <c r="M533" s="155"/>
      <c r="N533" s="136">
        <f t="shared" si="8"/>
        <v>0</v>
      </c>
      <c r="O533" s="65"/>
    </row>
    <row r="534" spans="1:15" ht="15.75">
      <c r="A534" s="160">
        <f>SUBTOTAL(3,$D$12:D534)</f>
        <v>523</v>
      </c>
      <c r="B534" s="171">
        <v>686</v>
      </c>
      <c r="C534" s="60" t="s">
        <v>363</v>
      </c>
      <c r="D534" s="64" t="s">
        <v>1652</v>
      </c>
      <c r="E534" s="64" t="s">
        <v>1646</v>
      </c>
      <c r="F534" s="61" t="s">
        <v>618</v>
      </c>
      <c r="G534" s="61" t="s">
        <v>1647</v>
      </c>
      <c r="H534" s="142">
        <v>1470</v>
      </c>
      <c r="I534" s="142"/>
      <c r="J534" s="155"/>
      <c r="K534" s="155"/>
      <c r="L534" s="155"/>
      <c r="M534" s="155"/>
      <c r="N534" s="136">
        <f t="shared" si="8"/>
        <v>0</v>
      </c>
      <c r="O534" s="65"/>
    </row>
    <row r="535" spans="1:15" ht="31.5">
      <c r="A535" s="160">
        <f>SUBTOTAL(3,$D$12:D535)</f>
        <v>524</v>
      </c>
      <c r="B535" s="171">
        <v>687</v>
      </c>
      <c r="C535" s="74" t="s">
        <v>364</v>
      </c>
      <c r="D535" s="64" t="s">
        <v>1652</v>
      </c>
      <c r="E535" s="64" t="s">
        <v>612</v>
      </c>
      <c r="F535" s="76" t="s">
        <v>618</v>
      </c>
      <c r="G535" s="61" t="s">
        <v>2152</v>
      </c>
      <c r="H535" s="142">
        <v>57000</v>
      </c>
      <c r="I535" s="142"/>
      <c r="J535" s="155"/>
      <c r="K535" s="155"/>
      <c r="L535" s="155"/>
      <c r="M535" s="155"/>
      <c r="N535" s="136">
        <f t="shared" si="8"/>
        <v>0</v>
      </c>
      <c r="O535" s="65"/>
    </row>
    <row r="536" spans="1:15" ht="31.5">
      <c r="A536" s="160">
        <f>SUBTOTAL(3,$D$12:D536)</f>
        <v>525</v>
      </c>
      <c r="B536" s="171">
        <v>688</v>
      </c>
      <c r="C536" s="88" t="s">
        <v>365</v>
      </c>
      <c r="D536" s="64" t="s">
        <v>366</v>
      </c>
      <c r="E536" s="64" t="s">
        <v>2035</v>
      </c>
      <c r="F536" s="61" t="s">
        <v>618</v>
      </c>
      <c r="G536" s="61" t="s">
        <v>2152</v>
      </c>
      <c r="H536" s="142">
        <v>15200</v>
      </c>
      <c r="I536" s="142"/>
      <c r="J536" s="155"/>
      <c r="K536" s="155"/>
      <c r="L536" s="155"/>
      <c r="M536" s="155"/>
      <c r="N536" s="136">
        <f t="shared" si="8"/>
        <v>0</v>
      </c>
      <c r="O536" s="65"/>
    </row>
    <row r="537" spans="1:15" ht="31.5">
      <c r="A537" s="160">
        <f>SUBTOTAL(3,$D$12:D537)</f>
        <v>526</v>
      </c>
      <c r="B537" s="171">
        <v>689</v>
      </c>
      <c r="C537" s="88" t="s">
        <v>365</v>
      </c>
      <c r="D537" s="64" t="s">
        <v>367</v>
      </c>
      <c r="E537" s="64" t="s">
        <v>2035</v>
      </c>
      <c r="F537" s="61" t="s">
        <v>1668</v>
      </c>
      <c r="G537" s="61" t="s">
        <v>2152</v>
      </c>
      <c r="H537" s="142">
        <v>25000</v>
      </c>
      <c r="I537" s="142"/>
      <c r="J537" s="155"/>
      <c r="K537" s="155"/>
      <c r="L537" s="155"/>
      <c r="M537" s="155"/>
      <c r="N537" s="136">
        <f t="shared" si="8"/>
        <v>0</v>
      </c>
      <c r="O537" s="65"/>
    </row>
    <row r="538" spans="1:15" ht="15.75">
      <c r="A538" s="160">
        <f>SUBTOTAL(3,$D$12:D538)</f>
        <v>527</v>
      </c>
      <c r="B538" s="171">
        <v>690</v>
      </c>
      <c r="C538" s="88" t="s">
        <v>365</v>
      </c>
      <c r="D538" s="64" t="s">
        <v>366</v>
      </c>
      <c r="E538" s="64" t="s">
        <v>1686</v>
      </c>
      <c r="F538" s="61" t="s">
        <v>618</v>
      </c>
      <c r="G538" s="61" t="s">
        <v>1647</v>
      </c>
      <c r="H538" s="142">
        <v>546</v>
      </c>
      <c r="I538" s="142"/>
      <c r="J538" s="155"/>
      <c r="K538" s="155"/>
      <c r="L538" s="155"/>
      <c r="M538" s="155"/>
      <c r="N538" s="136">
        <f t="shared" si="8"/>
        <v>0</v>
      </c>
      <c r="O538" s="65"/>
    </row>
    <row r="539" spans="1:15" ht="15.75">
      <c r="A539" s="160">
        <f>SUBTOTAL(3,$D$12:D539)</f>
        <v>528</v>
      </c>
      <c r="B539" s="171">
        <v>691</v>
      </c>
      <c r="C539" s="88" t="s">
        <v>365</v>
      </c>
      <c r="D539" s="64" t="s">
        <v>367</v>
      </c>
      <c r="E539" s="64" t="s">
        <v>1646</v>
      </c>
      <c r="F539" s="61" t="s">
        <v>1668</v>
      </c>
      <c r="G539" s="61" t="s">
        <v>1647</v>
      </c>
      <c r="H539" s="142">
        <v>2668</v>
      </c>
      <c r="I539" s="142"/>
      <c r="J539" s="155"/>
      <c r="K539" s="155"/>
      <c r="L539" s="155"/>
      <c r="M539" s="155"/>
      <c r="N539" s="136">
        <f t="shared" si="8"/>
        <v>0</v>
      </c>
      <c r="O539" s="65"/>
    </row>
    <row r="540" spans="1:15" ht="31.5">
      <c r="A540" s="160">
        <f>SUBTOTAL(3,$D$12:D540)</f>
        <v>529</v>
      </c>
      <c r="B540" s="171">
        <v>692</v>
      </c>
      <c r="C540" s="60" t="s">
        <v>368</v>
      </c>
      <c r="D540" s="64" t="s">
        <v>964</v>
      </c>
      <c r="E540" s="64" t="s">
        <v>2035</v>
      </c>
      <c r="F540" s="69" t="s">
        <v>1638</v>
      </c>
      <c r="G540" s="63" t="s">
        <v>1653</v>
      </c>
      <c r="H540" s="142">
        <v>20000</v>
      </c>
      <c r="I540" s="142"/>
      <c r="J540" s="155"/>
      <c r="K540" s="155"/>
      <c r="L540" s="155"/>
      <c r="M540" s="155"/>
      <c r="N540" s="136">
        <f t="shared" si="8"/>
        <v>0</v>
      </c>
      <c r="O540" s="65"/>
    </row>
    <row r="541" spans="1:15" ht="15.75">
      <c r="A541" s="160">
        <f>SUBTOTAL(3,$D$12:D541)</f>
        <v>530</v>
      </c>
      <c r="B541" s="171">
        <v>695</v>
      </c>
      <c r="C541" s="60" t="s">
        <v>368</v>
      </c>
      <c r="D541" s="64" t="s">
        <v>369</v>
      </c>
      <c r="E541" s="64" t="s">
        <v>1646</v>
      </c>
      <c r="F541" s="69" t="s">
        <v>1639</v>
      </c>
      <c r="G541" s="61" t="s">
        <v>1647</v>
      </c>
      <c r="H541" s="142">
        <v>1450</v>
      </c>
      <c r="I541" s="142"/>
      <c r="J541" s="155"/>
      <c r="K541" s="155"/>
      <c r="L541" s="155"/>
      <c r="M541" s="155"/>
      <c r="N541" s="136">
        <f t="shared" si="8"/>
        <v>0</v>
      </c>
      <c r="O541" s="65"/>
    </row>
    <row r="542" spans="1:15" ht="15.75">
      <c r="A542" s="160">
        <f>SUBTOTAL(3,$D$12:D542)</f>
        <v>531</v>
      </c>
      <c r="B542" s="171">
        <v>698</v>
      </c>
      <c r="C542" s="60" t="s">
        <v>368</v>
      </c>
      <c r="D542" s="64" t="s">
        <v>369</v>
      </c>
      <c r="E542" s="64" t="s">
        <v>1646</v>
      </c>
      <c r="F542" s="61" t="s">
        <v>618</v>
      </c>
      <c r="G542" s="61" t="s">
        <v>1647</v>
      </c>
      <c r="H542" s="142">
        <v>59</v>
      </c>
      <c r="I542" s="142"/>
      <c r="J542" s="155"/>
      <c r="K542" s="155"/>
      <c r="L542" s="155"/>
      <c r="M542" s="155"/>
      <c r="N542" s="136">
        <f t="shared" si="8"/>
        <v>0</v>
      </c>
      <c r="O542" s="65"/>
    </row>
    <row r="543" spans="1:15" ht="15.75">
      <c r="A543" s="160">
        <f>SUBTOTAL(3,$D$12:D543)</f>
        <v>532</v>
      </c>
      <c r="B543" s="171">
        <v>699</v>
      </c>
      <c r="C543" s="85" t="s">
        <v>370</v>
      </c>
      <c r="D543" s="64" t="s">
        <v>1697</v>
      </c>
      <c r="E543" s="64" t="s">
        <v>1646</v>
      </c>
      <c r="F543" s="69" t="s">
        <v>1639</v>
      </c>
      <c r="G543" s="61" t="s">
        <v>1647</v>
      </c>
      <c r="H543" s="142">
        <v>4700</v>
      </c>
      <c r="I543" s="142"/>
      <c r="J543" s="155"/>
      <c r="K543" s="155"/>
      <c r="L543" s="155"/>
      <c r="M543" s="155"/>
      <c r="N543" s="136">
        <f t="shared" si="8"/>
        <v>0</v>
      </c>
      <c r="O543" s="65"/>
    </row>
    <row r="544" spans="1:15" ht="15.75">
      <c r="A544" s="160">
        <f>SUBTOTAL(3,$D$12:D544)</f>
        <v>533</v>
      </c>
      <c r="B544" s="171">
        <v>700</v>
      </c>
      <c r="C544" s="211" t="s">
        <v>370</v>
      </c>
      <c r="D544" s="64" t="s">
        <v>1697</v>
      </c>
      <c r="E544" s="64" t="s">
        <v>1646</v>
      </c>
      <c r="F544" s="61" t="s">
        <v>618</v>
      </c>
      <c r="G544" s="61" t="s">
        <v>1647</v>
      </c>
      <c r="H544" s="205">
        <v>1650</v>
      </c>
      <c r="I544" s="136"/>
      <c r="J544" s="136"/>
      <c r="K544" s="144"/>
      <c r="L544" s="179"/>
      <c r="M544" s="155"/>
      <c r="N544" s="136">
        <f t="shared" si="8"/>
        <v>0</v>
      </c>
      <c r="O544" s="65"/>
    </row>
    <row r="545" spans="1:15" ht="15.75">
      <c r="A545" s="160">
        <f>SUBTOTAL(3,$D$12:D545)</f>
        <v>534</v>
      </c>
      <c r="B545" s="171">
        <v>703</v>
      </c>
      <c r="C545" s="60" t="s">
        <v>1993</v>
      </c>
      <c r="D545" s="64" t="s">
        <v>1652</v>
      </c>
      <c r="E545" s="64" t="s">
        <v>1646</v>
      </c>
      <c r="F545" s="69" t="s">
        <v>1638</v>
      </c>
      <c r="G545" s="61" t="s">
        <v>1647</v>
      </c>
      <c r="H545" s="142">
        <v>390</v>
      </c>
      <c r="I545" s="142"/>
      <c r="J545" s="155"/>
      <c r="K545" s="155"/>
      <c r="L545" s="155"/>
      <c r="M545" s="155"/>
      <c r="N545" s="136">
        <f t="shared" si="8"/>
        <v>0</v>
      </c>
      <c r="O545" s="65"/>
    </row>
    <row r="546" spans="1:15" ht="31.5">
      <c r="A546" s="160">
        <f>SUBTOTAL(3,$D$12:D546)</f>
        <v>535</v>
      </c>
      <c r="B546" s="171">
        <v>704</v>
      </c>
      <c r="C546" s="60" t="s">
        <v>1993</v>
      </c>
      <c r="D546" s="64" t="s">
        <v>1652</v>
      </c>
      <c r="E546" s="64" t="s">
        <v>1655</v>
      </c>
      <c r="F546" s="61" t="s">
        <v>618</v>
      </c>
      <c r="G546" s="61" t="s">
        <v>1647</v>
      </c>
      <c r="H546" s="142">
        <v>170</v>
      </c>
      <c r="I546" s="142"/>
      <c r="J546" s="155"/>
      <c r="K546" s="155"/>
      <c r="L546" s="155"/>
      <c r="M546" s="155"/>
      <c r="N546" s="136">
        <f t="shared" si="8"/>
        <v>0</v>
      </c>
      <c r="O546" s="65"/>
    </row>
    <row r="547" spans="1:15" ht="31.5">
      <c r="A547" s="160">
        <f>SUBTOTAL(3,$D$12:D547)</f>
        <v>536</v>
      </c>
      <c r="B547" s="171">
        <v>705</v>
      </c>
      <c r="C547" s="108" t="s">
        <v>1993</v>
      </c>
      <c r="D547" s="64" t="s">
        <v>1994</v>
      </c>
      <c r="E547" s="64" t="s">
        <v>253</v>
      </c>
      <c r="F547" s="63" t="s">
        <v>1638</v>
      </c>
      <c r="G547" s="63" t="s">
        <v>1647</v>
      </c>
      <c r="H547" s="189">
        <v>1200</v>
      </c>
      <c r="I547" s="189"/>
      <c r="J547" s="136"/>
      <c r="K547" s="144"/>
      <c r="L547" s="136"/>
      <c r="M547" s="155"/>
      <c r="N547" s="136">
        <f t="shared" si="8"/>
        <v>0</v>
      </c>
      <c r="O547" s="65" t="s">
        <v>2310</v>
      </c>
    </row>
    <row r="548" spans="1:15" ht="31.5">
      <c r="A548" s="160">
        <f>SUBTOTAL(3,$D$12:D548)</f>
        <v>537</v>
      </c>
      <c r="B548" s="171">
        <v>706</v>
      </c>
      <c r="C548" s="60" t="s">
        <v>1993</v>
      </c>
      <c r="D548" s="64" t="s">
        <v>1994</v>
      </c>
      <c r="E548" s="64" t="s">
        <v>253</v>
      </c>
      <c r="F548" s="61" t="s">
        <v>619</v>
      </c>
      <c r="G548" s="61" t="s">
        <v>1647</v>
      </c>
      <c r="H548" s="142">
        <v>1200</v>
      </c>
      <c r="I548" s="142"/>
      <c r="J548" s="155"/>
      <c r="K548" s="155"/>
      <c r="L548" s="155"/>
      <c r="M548" s="155"/>
      <c r="N548" s="136">
        <f t="shared" si="8"/>
        <v>0</v>
      </c>
      <c r="O548" s="65"/>
    </row>
    <row r="549" spans="1:15" ht="31.5">
      <c r="A549" s="160">
        <f>SUBTOTAL(3,$D$12:D549)</f>
        <v>538</v>
      </c>
      <c r="B549" s="171">
        <v>707</v>
      </c>
      <c r="C549" s="60" t="s">
        <v>1993</v>
      </c>
      <c r="D549" s="64" t="s">
        <v>2264</v>
      </c>
      <c r="E549" s="64" t="s">
        <v>253</v>
      </c>
      <c r="F549" s="69" t="s">
        <v>1639</v>
      </c>
      <c r="G549" s="61" t="s">
        <v>1647</v>
      </c>
      <c r="H549" s="142">
        <v>3536</v>
      </c>
      <c r="I549" s="142"/>
      <c r="J549" s="155"/>
      <c r="K549" s="155"/>
      <c r="L549" s="155"/>
      <c r="M549" s="155"/>
      <c r="N549" s="136">
        <f t="shared" si="8"/>
        <v>0</v>
      </c>
      <c r="O549" s="65"/>
    </row>
    <row r="550" spans="1:15" ht="47.25">
      <c r="A550" s="160">
        <f>SUBTOTAL(3,$D$12:D550)</f>
        <v>539</v>
      </c>
      <c r="B550" s="171">
        <v>708</v>
      </c>
      <c r="C550" s="86" t="s">
        <v>1993</v>
      </c>
      <c r="D550" s="64" t="s">
        <v>2264</v>
      </c>
      <c r="E550" s="64" t="s">
        <v>887</v>
      </c>
      <c r="F550" s="104" t="s">
        <v>619</v>
      </c>
      <c r="G550" s="104" t="s">
        <v>1647</v>
      </c>
      <c r="H550" s="178">
        <v>2000</v>
      </c>
      <c r="I550" s="189"/>
      <c r="J550" s="136"/>
      <c r="K550" s="144"/>
      <c r="L550" s="136"/>
      <c r="M550" s="155"/>
      <c r="N550" s="136">
        <f t="shared" si="8"/>
        <v>0</v>
      </c>
      <c r="O550" s="65"/>
    </row>
    <row r="551" spans="1:15" ht="31.5">
      <c r="A551" s="160">
        <f>SUBTOTAL(3,$D$12:D551)</f>
        <v>540</v>
      </c>
      <c r="B551" s="171">
        <v>709</v>
      </c>
      <c r="C551" s="64" t="s">
        <v>1993</v>
      </c>
      <c r="D551" s="64" t="s">
        <v>1995</v>
      </c>
      <c r="E551" s="64" t="s">
        <v>1655</v>
      </c>
      <c r="F551" s="65" t="s">
        <v>1639</v>
      </c>
      <c r="G551" s="65" t="s">
        <v>1647</v>
      </c>
      <c r="H551" s="142">
        <v>800</v>
      </c>
      <c r="I551" s="142"/>
      <c r="J551" s="155"/>
      <c r="K551" s="155"/>
      <c r="L551" s="155"/>
      <c r="M551" s="155"/>
      <c r="N551" s="136">
        <f t="shared" si="8"/>
        <v>0</v>
      </c>
      <c r="O551" s="65"/>
    </row>
    <row r="552" spans="1:15" ht="47.25">
      <c r="A552" s="160">
        <f>SUBTOTAL(3,$D$12:D552)</f>
        <v>541</v>
      </c>
      <c r="B552" s="171">
        <v>710</v>
      </c>
      <c r="C552" s="108" t="s">
        <v>1993</v>
      </c>
      <c r="D552" s="64" t="s">
        <v>249</v>
      </c>
      <c r="E552" s="64" t="s">
        <v>603</v>
      </c>
      <c r="F552" s="63" t="s">
        <v>1639</v>
      </c>
      <c r="G552" s="63" t="s">
        <v>1647</v>
      </c>
      <c r="H552" s="189">
        <v>1370</v>
      </c>
      <c r="I552" s="189"/>
      <c r="J552" s="136"/>
      <c r="K552" s="144"/>
      <c r="L552" s="136"/>
      <c r="M552" s="155"/>
      <c r="N552" s="136">
        <f t="shared" si="8"/>
        <v>0</v>
      </c>
      <c r="O552" s="65"/>
    </row>
    <row r="553" spans="1:15" ht="31.5">
      <c r="A553" s="160">
        <f>SUBTOTAL(3,$D$12:D553)</f>
        <v>542</v>
      </c>
      <c r="B553" s="171">
        <v>711</v>
      </c>
      <c r="C553" s="213" t="s">
        <v>1993</v>
      </c>
      <c r="D553" s="64" t="s">
        <v>249</v>
      </c>
      <c r="E553" s="64" t="s">
        <v>1881</v>
      </c>
      <c r="F553" s="127" t="s">
        <v>1638</v>
      </c>
      <c r="G553" s="222" t="s">
        <v>1647</v>
      </c>
      <c r="H553" s="143">
        <v>2000</v>
      </c>
      <c r="I553" s="136"/>
      <c r="J553" s="136"/>
      <c r="K553" s="144"/>
      <c r="L553" s="136"/>
      <c r="M553" s="155"/>
      <c r="N553" s="136">
        <f t="shared" si="8"/>
        <v>0</v>
      </c>
      <c r="O553" s="65"/>
    </row>
    <row r="554" spans="1:15" ht="47.25">
      <c r="A554" s="160">
        <f>SUBTOTAL(3,$D$12:D554)</f>
        <v>543</v>
      </c>
      <c r="B554" s="171">
        <v>712</v>
      </c>
      <c r="C554" s="60" t="s">
        <v>1993</v>
      </c>
      <c r="D554" s="64" t="s">
        <v>249</v>
      </c>
      <c r="E554" s="64" t="s">
        <v>603</v>
      </c>
      <c r="F554" s="61" t="s">
        <v>619</v>
      </c>
      <c r="G554" s="120" t="s">
        <v>1647</v>
      </c>
      <c r="H554" s="142">
        <v>2000</v>
      </c>
      <c r="I554" s="142"/>
      <c r="J554" s="155"/>
      <c r="K554" s="155"/>
      <c r="L554" s="155"/>
      <c r="M554" s="155"/>
      <c r="N554" s="136">
        <f t="shared" si="8"/>
        <v>0</v>
      </c>
      <c r="O554" s="65"/>
    </row>
    <row r="555" spans="1:15" ht="31.5">
      <c r="A555" s="160">
        <f>SUBTOTAL(3,$D$12:D555)</f>
        <v>544</v>
      </c>
      <c r="B555" s="171">
        <v>713</v>
      </c>
      <c r="C555" s="108" t="s">
        <v>1998</v>
      </c>
      <c r="D555" s="64" t="s">
        <v>2174</v>
      </c>
      <c r="E555" s="64" t="s">
        <v>1655</v>
      </c>
      <c r="F555" s="63" t="s">
        <v>619</v>
      </c>
      <c r="G555" s="63" t="s">
        <v>1647</v>
      </c>
      <c r="H555" s="189">
        <v>2290</v>
      </c>
      <c r="I555" s="189"/>
      <c r="J555" s="136"/>
      <c r="K555" s="144"/>
      <c r="L555" s="202"/>
      <c r="M555" s="155"/>
      <c r="N555" s="136">
        <f t="shared" si="8"/>
        <v>0</v>
      </c>
      <c r="O555" s="65"/>
    </row>
    <row r="556" spans="1:17" ht="31.5">
      <c r="A556" s="160">
        <f>SUBTOTAL(3,$D$12:D556)</f>
        <v>545</v>
      </c>
      <c r="B556" s="171">
        <v>715</v>
      </c>
      <c r="C556" s="60" t="s">
        <v>1998</v>
      </c>
      <c r="D556" s="64" t="s">
        <v>458</v>
      </c>
      <c r="E556" s="64" t="s">
        <v>1655</v>
      </c>
      <c r="F556" s="61" t="s">
        <v>619</v>
      </c>
      <c r="G556" s="61" t="s">
        <v>1647</v>
      </c>
      <c r="H556" s="142">
        <v>2373</v>
      </c>
      <c r="I556" s="142"/>
      <c r="J556" s="155"/>
      <c r="K556" s="155"/>
      <c r="L556" s="155"/>
      <c r="M556" s="155"/>
      <c r="N556" s="136">
        <f t="shared" si="8"/>
        <v>0</v>
      </c>
      <c r="O556" s="65"/>
      <c r="Q556" s="401"/>
    </row>
    <row r="557" spans="1:15" ht="31.5">
      <c r="A557" s="160">
        <f>SUBTOTAL(3,$D$12:D557)</f>
        <v>546</v>
      </c>
      <c r="B557" s="171">
        <v>716</v>
      </c>
      <c r="C557" s="60" t="s">
        <v>1996</v>
      </c>
      <c r="D557" s="64" t="s">
        <v>1997</v>
      </c>
      <c r="E557" s="64" t="s">
        <v>1655</v>
      </c>
      <c r="F557" s="61" t="s">
        <v>618</v>
      </c>
      <c r="G557" s="61" t="s">
        <v>1647</v>
      </c>
      <c r="H557" s="142">
        <v>1750</v>
      </c>
      <c r="I557" s="142"/>
      <c r="J557" s="155"/>
      <c r="K557" s="155"/>
      <c r="L557" s="155"/>
      <c r="M557" s="155"/>
      <c r="N557" s="136">
        <f t="shared" si="8"/>
        <v>0</v>
      </c>
      <c r="O557" s="65"/>
    </row>
    <row r="558" spans="1:15" ht="31.5">
      <c r="A558" s="160">
        <f>SUBTOTAL(3,$D$12:D558)</f>
        <v>547</v>
      </c>
      <c r="B558" s="171">
        <v>717</v>
      </c>
      <c r="C558" s="60" t="s">
        <v>459</v>
      </c>
      <c r="D558" s="64" t="s">
        <v>460</v>
      </c>
      <c r="E558" s="64" t="s">
        <v>1646</v>
      </c>
      <c r="F558" s="61" t="s">
        <v>1638</v>
      </c>
      <c r="G558" s="61" t="s">
        <v>1647</v>
      </c>
      <c r="H558" s="142">
        <v>3360</v>
      </c>
      <c r="I558" s="142"/>
      <c r="J558" s="155"/>
      <c r="K558" s="155"/>
      <c r="L558" s="155"/>
      <c r="M558" s="155"/>
      <c r="N558" s="136">
        <f t="shared" si="8"/>
        <v>0</v>
      </c>
      <c r="O558" s="65"/>
    </row>
    <row r="559" spans="1:15" s="412" customFormat="1" ht="31.5">
      <c r="A559" s="402">
        <f>SUBTOTAL(3,$D$12:D559)</f>
        <v>548</v>
      </c>
      <c r="B559" s="403">
        <v>718</v>
      </c>
      <c r="C559" s="404" t="s">
        <v>459</v>
      </c>
      <c r="D559" s="405" t="s">
        <v>460</v>
      </c>
      <c r="E559" s="405" t="s">
        <v>1646</v>
      </c>
      <c r="F559" s="406" t="s">
        <v>619</v>
      </c>
      <c r="G559" s="406" t="s">
        <v>1647</v>
      </c>
      <c r="H559" s="407">
        <v>3800</v>
      </c>
      <c r="I559" s="407"/>
      <c r="J559" s="408"/>
      <c r="K559" s="409"/>
      <c r="L559" s="408"/>
      <c r="M559" s="410"/>
      <c r="N559" s="408">
        <f t="shared" si="8"/>
        <v>0</v>
      </c>
      <c r="O559" s="411"/>
    </row>
    <row r="560" spans="1:15" s="412" customFormat="1" ht="31.5">
      <c r="A560" s="402">
        <f>SUBTOTAL(3,$D$12:D560)</f>
        <v>549</v>
      </c>
      <c r="B560" s="403">
        <v>719</v>
      </c>
      <c r="C560" s="405" t="s">
        <v>1587</v>
      </c>
      <c r="D560" s="405" t="s">
        <v>1589</v>
      </c>
      <c r="E560" s="405" t="s">
        <v>1646</v>
      </c>
      <c r="F560" s="411" t="s">
        <v>1668</v>
      </c>
      <c r="G560" s="411" t="s">
        <v>1647</v>
      </c>
      <c r="H560" s="413">
        <v>3360</v>
      </c>
      <c r="I560" s="408"/>
      <c r="J560" s="408"/>
      <c r="K560" s="409"/>
      <c r="L560" s="408"/>
      <c r="M560" s="410"/>
      <c r="N560" s="408">
        <f t="shared" si="8"/>
        <v>0</v>
      </c>
      <c r="O560" s="411"/>
    </row>
    <row r="561" spans="1:15" ht="31.5">
      <c r="A561" s="160">
        <f>SUBTOTAL(3,$D$12:D561)</f>
        <v>550</v>
      </c>
      <c r="B561" s="171">
        <v>720</v>
      </c>
      <c r="C561" s="68" t="s">
        <v>461</v>
      </c>
      <c r="D561" s="64" t="s">
        <v>462</v>
      </c>
      <c r="E561" s="64" t="s">
        <v>253</v>
      </c>
      <c r="F561" s="69" t="s">
        <v>619</v>
      </c>
      <c r="G561" s="69" t="s">
        <v>1647</v>
      </c>
      <c r="H561" s="142">
        <v>2600</v>
      </c>
      <c r="I561" s="142"/>
      <c r="J561" s="155"/>
      <c r="K561" s="155"/>
      <c r="L561" s="155"/>
      <c r="M561" s="155"/>
      <c r="N561" s="136">
        <f t="shared" si="8"/>
        <v>0</v>
      </c>
      <c r="O561" s="65"/>
    </row>
    <row r="562" spans="1:15" ht="31.5">
      <c r="A562" s="160">
        <f>SUBTOTAL(3,$D$12:D562)</f>
        <v>551</v>
      </c>
      <c r="B562" s="171">
        <v>721</v>
      </c>
      <c r="C562" s="193" t="s">
        <v>1588</v>
      </c>
      <c r="D562" s="64" t="s">
        <v>1590</v>
      </c>
      <c r="E562" s="64" t="s">
        <v>952</v>
      </c>
      <c r="F562" s="223" t="s">
        <v>618</v>
      </c>
      <c r="G562" s="224" t="s">
        <v>549</v>
      </c>
      <c r="H562" s="225">
        <v>2500</v>
      </c>
      <c r="I562" s="136"/>
      <c r="J562" s="136"/>
      <c r="K562" s="144"/>
      <c r="L562" s="136"/>
      <c r="M562" s="155"/>
      <c r="N562" s="136">
        <f t="shared" si="8"/>
        <v>0</v>
      </c>
      <c r="O562" s="65"/>
    </row>
    <row r="563" spans="1:15" ht="31.5">
      <c r="A563" s="160">
        <f>SUBTOTAL(3,$D$12:D563)</f>
        <v>552</v>
      </c>
      <c r="B563" s="171">
        <v>722</v>
      </c>
      <c r="C563" s="60" t="s">
        <v>461</v>
      </c>
      <c r="D563" s="64" t="s">
        <v>463</v>
      </c>
      <c r="E563" s="64" t="s">
        <v>253</v>
      </c>
      <c r="F563" s="69" t="s">
        <v>619</v>
      </c>
      <c r="G563" s="61" t="s">
        <v>1647</v>
      </c>
      <c r="H563" s="142">
        <v>3000</v>
      </c>
      <c r="I563" s="142"/>
      <c r="J563" s="155"/>
      <c r="K563" s="155"/>
      <c r="L563" s="155"/>
      <c r="M563" s="155"/>
      <c r="N563" s="136">
        <f t="shared" si="8"/>
        <v>0</v>
      </c>
      <c r="O563" s="65"/>
    </row>
    <row r="564" spans="1:15" ht="31.5">
      <c r="A564" s="160">
        <f>SUBTOTAL(3,$D$12:D564)</f>
        <v>553</v>
      </c>
      <c r="B564" s="171">
        <v>723</v>
      </c>
      <c r="C564" s="78" t="s">
        <v>464</v>
      </c>
      <c r="D564" s="64" t="s">
        <v>465</v>
      </c>
      <c r="E564" s="64" t="s">
        <v>2035</v>
      </c>
      <c r="F564" s="81" t="s">
        <v>1668</v>
      </c>
      <c r="G564" s="61" t="s">
        <v>2152</v>
      </c>
      <c r="H564" s="142">
        <v>88500</v>
      </c>
      <c r="I564" s="142"/>
      <c r="J564" s="155"/>
      <c r="K564" s="155"/>
      <c r="L564" s="155"/>
      <c r="M564" s="155"/>
      <c r="N564" s="136">
        <f t="shared" si="8"/>
        <v>0</v>
      </c>
      <c r="O564" s="65"/>
    </row>
    <row r="565" spans="1:15" ht="31.5">
      <c r="A565" s="160">
        <f>SUBTOTAL(3,$D$12:D565)</f>
        <v>554</v>
      </c>
      <c r="B565" s="171">
        <v>724</v>
      </c>
      <c r="C565" s="78" t="s">
        <v>464</v>
      </c>
      <c r="D565" s="64" t="s">
        <v>1652</v>
      </c>
      <c r="E565" s="64" t="s">
        <v>1655</v>
      </c>
      <c r="F565" s="63" t="s">
        <v>618</v>
      </c>
      <c r="G565" s="226" t="s">
        <v>1647</v>
      </c>
      <c r="H565" s="136">
        <v>1890</v>
      </c>
      <c r="I565" s="136"/>
      <c r="J565" s="136"/>
      <c r="K565" s="144"/>
      <c r="L565" s="136"/>
      <c r="M565" s="155"/>
      <c r="N565" s="136">
        <f t="shared" si="8"/>
        <v>0</v>
      </c>
      <c r="O565" s="65"/>
    </row>
    <row r="566" spans="1:15" ht="31.5">
      <c r="A566" s="160">
        <f>SUBTOTAL(3,$D$12:D566)</f>
        <v>555</v>
      </c>
      <c r="B566" s="171">
        <v>725</v>
      </c>
      <c r="C566" s="98" t="s">
        <v>466</v>
      </c>
      <c r="D566" s="64" t="s">
        <v>781</v>
      </c>
      <c r="E566" s="64" t="s">
        <v>2035</v>
      </c>
      <c r="F566" s="69" t="s">
        <v>1668</v>
      </c>
      <c r="G566" s="61" t="s">
        <v>2152</v>
      </c>
      <c r="H566" s="142">
        <v>69000</v>
      </c>
      <c r="I566" s="142"/>
      <c r="J566" s="155"/>
      <c r="K566" s="155"/>
      <c r="L566" s="155"/>
      <c r="M566" s="155"/>
      <c r="N566" s="136">
        <f t="shared" si="8"/>
        <v>0</v>
      </c>
      <c r="O566" s="65"/>
    </row>
    <row r="567" spans="1:15" ht="15.75">
      <c r="A567" s="160">
        <f>SUBTOTAL(3,$D$12:D567)</f>
        <v>556</v>
      </c>
      <c r="B567" s="171">
        <v>726</v>
      </c>
      <c r="C567" s="108" t="s">
        <v>466</v>
      </c>
      <c r="D567" s="64" t="s">
        <v>889</v>
      </c>
      <c r="E567" s="64" t="s">
        <v>1909</v>
      </c>
      <c r="F567" s="63" t="s">
        <v>618</v>
      </c>
      <c r="G567" s="63" t="s">
        <v>1647</v>
      </c>
      <c r="H567" s="189">
        <v>2200</v>
      </c>
      <c r="I567" s="189"/>
      <c r="J567" s="136"/>
      <c r="K567" s="144"/>
      <c r="L567" s="136"/>
      <c r="M567" s="155"/>
      <c r="N567" s="136">
        <f t="shared" si="8"/>
        <v>0</v>
      </c>
      <c r="O567" s="65"/>
    </row>
    <row r="568" spans="1:15" ht="15.75">
      <c r="A568" s="160">
        <f>SUBTOTAL(3,$D$12:D568)</f>
        <v>557</v>
      </c>
      <c r="B568" s="171">
        <v>727</v>
      </c>
      <c r="C568" s="108" t="s">
        <v>466</v>
      </c>
      <c r="D568" s="64" t="s">
        <v>122</v>
      </c>
      <c r="E568" s="64" t="s">
        <v>1909</v>
      </c>
      <c r="F568" s="63" t="s">
        <v>618</v>
      </c>
      <c r="G568" s="63" t="s">
        <v>1647</v>
      </c>
      <c r="H568" s="189">
        <v>3600</v>
      </c>
      <c r="I568" s="189"/>
      <c r="J568" s="136"/>
      <c r="K568" s="144"/>
      <c r="L568" s="136"/>
      <c r="M568" s="155"/>
      <c r="N568" s="136">
        <f t="shared" si="8"/>
        <v>0</v>
      </c>
      <c r="O568" s="65"/>
    </row>
    <row r="569" spans="1:15" ht="31.5">
      <c r="A569" s="160">
        <f>SUBTOTAL(3,$D$12:D569)</f>
        <v>558</v>
      </c>
      <c r="B569" s="171">
        <v>728</v>
      </c>
      <c r="C569" s="101" t="s">
        <v>1524</v>
      </c>
      <c r="D569" s="64" t="s">
        <v>989</v>
      </c>
      <c r="E569" s="64" t="s">
        <v>2035</v>
      </c>
      <c r="F569" s="69" t="s">
        <v>1639</v>
      </c>
      <c r="G569" s="63" t="s">
        <v>1653</v>
      </c>
      <c r="H569" s="142">
        <v>14420</v>
      </c>
      <c r="I569" s="142"/>
      <c r="J569" s="155"/>
      <c r="K569" s="155"/>
      <c r="L569" s="155"/>
      <c r="M569" s="155"/>
      <c r="N569" s="136">
        <f t="shared" si="8"/>
        <v>0</v>
      </c>
      <c r="O569" s="65"/>
    </row>
    <row r="570" spans="1:15" ht="31.5">
      <c r="A570" s="160">
        <f>SUBTOTAL(3,$D$12:D570)</f>
        <v>559</v>
      </c>
      <c r="B570" s="171">
        <v>729</v>
      </c>
      <c r="C570" s="101" t="s">
        <v>1524</v>
      </c>
      <c r="D570" s="64" t="s">
        <v>989</v>
      </c>
      <c r="E570" s="64" t="s">
        <v>2035</v>
      </c>
      <c r="F570" s="63" t="s">
        <v>1638</v>
      </c>
      <c r="G570" s="63" t="s">
        <v>1653</v>
      </c>
      <c r="H570" s="189">
        <v>12300</v>
      </c>
      <c r="I570" s="189"/>
      <c r="J570" s="136"/>
      <c r="K570" s="144"/>
      <c r="L570" s="136"/>
      <c r="M570" s="155"/>
      <c r="N570" s="136">
        <f t="shared" si="8"/>
        <v>0</v>
      </c>
      <c r="O570" s="65"/>
    </row>
    <row r="571" spans="1:15" ht="31.5">
      <c r="A571" s="160">
        <f>SUBTOTAL(3,$D$12:D571)</f>
        <v>560</v>
      </c>
      <c r="B571" s="171">
        <v>730</v>
      </c>
      <c r="C571" s="101" t="s">
        <v>1524</v>
      </c>
      <c r="D571" s="64" t="s">
        <v>989</v>
      </c>
      <c r="E571" s="64" t="s">
        <v>2035</v>
      </c>
      <c r="F571" s="63" t="s">
        <v>618</v>
      </c>
      <c r="G571" s="63" t="s">
        <v>1653</v>
      </c>
      <c r="H571" s="189">
        <v>11550</v>
      </c>
      <c r="I571" s="189"/>
      <c r="J571" s="136"/>
      <c r="K571" s="144"/>
      <c r="L571" s="136"/>
      <c r="M571" s="155"/>
      <c r="N571" s="136">
        <f t="shared" si="8"/>
        <v>0</v>
      </c>
      <c r="O571" s="65"/>
    </row>
    <row r="572" spans="1:15" ht="31.5">
      <c r="A572" s="160">
        <f>SUBTOTAL(3,$D$12:D572)</f>
        <v>561</v>
      </c>
      <c r="B572" s="171">
        <v>731</v>
      </c>
      <c r="C572" s="101" t="s">
        <v>1524</v>
      </c>
      <c r="D572" s="64" t="s">
        <v>989</v>
      </c>
      <c r="E572" s="64" t="s">
        <v>2035</v>
      </c>
      <c r="F572" s="69" t="s">
        <v>1668</v>
      </c>
      <c r="G572" s="63" t="s">
        <v>1653</v>
      </c>
      <c r="H572" s="142">
        <v>12300</v>
      </c>
      <c r="I572" s="142"/>
      <c r="J572" s="155"/>
      <c r="K572" s="155"/>
      <c r="L572" s="155"/>
      <c r="M572" s="155"/>
      <c r="N572" s="136">
        <f t="shared" si="8"/>
        <v>0</v>
      </c>
      <c r="O572" s="65"/>
    </row>
    <row r="573" spans="1:15" ht="31.5">
      <c r="A573" s="160">
        <f>SUBTOTAL(3,$D$12:D573)</f>
        <v>562</v>
      </c>
      <c r="B573" s="171">
        <v>732</v>
      </c>
      <c r="C573" s="60" t="s">
        <v>467</v>
      </c>
      <c r="D573" s="64" t="s">
        <v>1650</v>
      </c>
      <c r="E573" s="64" t="s">
        <v>1646</v>
      </c>
      <c r="F573" s="61" t="s">
        <v>618</v>
      </c>
      <c r="G573" s="61" t="s">
        <v>1647</v>
      </c>
      <c r="H573" s="142">
        <v>244</v>
      </c>
      <c r="I573" s="142"/>
      <c r="J573" s="155"/>
      <c r="K573" s="155"/>
      <c r="L573" s="155"/>
      <c r="M573" s="155"/>
      <c r="N573" s="136">
        <f t="shared" si="8"/>
        <v>0</v>
      </c>
      <c r="O573" s="65"/>
    </row>
    <row r="574" spans="1:15" ht="31.5">
      <c r="A574" s="160">
        <f>SUBTOTAL(3,$D$12:D574)</f>
        <v>563</v>
      </c>
      <c r="B574" s="171">
        <v>733</v>
      </c>
      <c r="C574" s="60" t="s">
        <v>467</v>
      </c>
      <c r="D574" s="64" t="s">
        <v>1650</v>
      </c>
      <c r="E574" s="64" t="s">
        <v>1646</v>
      </c>
      <c r="F574" s="69" t="s">
        <v>619</v>
      </c>
      <c r="G574" s="61" t="s">
        <v>1647</v>
      </c>
      <c r="H574" s="142">
        <v>880</v>
      </c>
      <c r="I574" s="142"/>
      <c r="J574" s="155"/>
      <c r="K574" s="155"/>
      <c r="L574" s="155"/>
      <c r="M574" s="155"/>
      <c r="N574" s="136">
        <f t="shared" si="8"/>
        <v>0</v>
      </c>
      <c r="O574" s="65"/>
    </row>
    <row r="575" spans="1:15" ht="31.5">
      <c r="A575" s="160">
        <f>SUBTOTAL(3,$D$12:D575)</f>
        <v>564</v>
      </c>
      <c r="B575" s="171">
        <v>734</v>
      </c>
      <c r="C575" s="60" t="s">
        <v>467</v>
      </c>
      <c r="D575" s="64" t="s">
        <v>48</v>
      </c>
      <c r="E575" s="64" t="s">
        <v>1646</v>
      </c>
      <c r="F575" s="61" t="s">
        <v>618</v>
      </c>
      <c r="G575" s="61" t="s">
        <v>1647</v>
      </c>
      <c r="H575" s="142">
        <v>715</v>
      </c>
      <c r="I575" s="142"/>
      <c r="J575" s="155"/>
      <c r="K575" s="155"/>
      <c r="L575" s="155"/>
      <c r="M575" s="155"/>
      <c r="N575" s="136">
        <f t="shared" si="8"/>
        <v>0</v>
      </c>
      <c r="O575" s="65"/>
    </row>
    <row r="576" spans="1:15" ht="31.5">
      <c r="A576" s="160">
        <f>SUBTOTAL(3,$D$12:D576)</f>
        <v>565</v>
      </c>
      <c r="B576" s="171">
        <v>735</v>
      </c>
      <c r="C576" s="60" t="s">
        <v>467</v>
      </c>
      <c r="D576" s="64" t="s">
        <v>48</v>
      </c>
      <c r="E576" s="64" t="s">
        <v>1646</v>
      </c>
      <c r="F576" s="69" t="s">
        <v>619</v>
      </c>
      <c r="G576" s="61" t="s">
        <v>1647</v>
      </c>
      <c r="H576" s="142">
        <v>1900</v>
      </c>
      <c r="I576" s="142"/>
      <c r="J576" s="155"/>
      <c r="K576" s="155"/>
      <c r="L576" s="155"/>
      <c r="M576" s="155"/>
      <c r="N576" s="136">
        <f t="shared" si="8"/>
        <v>0</v>
      </c>
      <c r="O576" s="65"/>
    </row>
    <row r="577" spans="1:15" ht="31.5">
      <c r="A577" s="160">
        <f>SUBTOTAL(3,$D$12:D577)</f>
        <v>566</v>
      </c>
      <c r="B577" s="171">
        <v>736</v>
      </c>
      <c r="C577" s="121" t="s">
        <v>371</v>
      </c>
      <c r="D577" s="64" t="s">
        <v>1681</v>
      </c>
      <c r="E577" s="64" t="s">
        <v>612</v>
      </c>
      <c r="F577" s="65" t="s">
        <v>1639</v>
      </c>
      <c r="G577" s="61" t="s">
        <v>2152</v>
      </c>
      <c r="H577" s="142">
        <v>31500</v>
      </c>
      <c r="I577" s="142"/>
      <c r="J577" s="155"/>
      <c r="K577" s="155"/>
      <c r="L577" s="155"/>
      <c r="M577" s="155"/>
      <c r="N577" s="136">
        <f t="shared" si="8"/>
        <v>0</v>
      </c>
      <c r="O577" s="65"/>
    </row>
    <row r="578" spans="1:15" ht="31.5">
      <c r="A578" s="160">
        <f>SUBTOTAL(3,$D$12:D578)</f>
        <v>567</v>
      </c>
      <c r="B578" s="171">
        <v>737</v>
      </c>
      <c r="C578" s="60" t="s">
        <v>467</v>
      </c>
      <c r="D578" s="64" t="s">
        <v>1681</v>
      </c>
      <c r="E578" s="64" t="s">
        <v>612</v>
      </c>
      <c r="F578" s="69" t="s">
        <v>1638</v>
      </c>
      <c r="G578" s="61" t="s">
        <v>2152</v>
      </c>
      <c r="H578" s="142">
        <v>26000</v>
      </c>
      <c r="I578" s="142"/>
      <c r="J578" s="155"/>
      <c r="K578" s="155"/>
      <c r="L578" s="155"/>
      <c r="M578" s="155"/>
      <c r="N578" s="136">
        <f t="shared" si="8"/>
        <v>0</v>
      </c>
      <c r="O578" s="65" t="s">
        <v>2311</v>
      </c>
    </row>
    <row r="579" spans="1:15" ht="31.5">
      <c r="A579" s="160">
        <f>SUBTOTAL(3,$D$12:D579)</f>
        <v>568</v>
      </c>
      <c r="B579" s="171">
        <v>738</v>
      </c>
      <c r="C579" s="60" t="s">
        <v>467</v>
      </c>
      <c r="D579" s="64" t="s">
        <v>1681</v>
      </c>
      <c r="E579" s="64" t="s">
        <v>612</v>
      </c>
      <c r="F579" s="61" t="s">
        <v>618</v>
      </c>
      <c r="G579" s="61" t="s">
        <v>2152</v>
      </c>
      <c r="H579" s="142">
        <v>9492</v>
      </c>
      <c r="I579" s="142"/>
      <c r="J579" s="155"/>
      <c r="K579" s="155"/>
      <c r="L579" s="155"/>
      <c r="M579" s="155"/>
      <c r="N579" s="136">
        <f t="shared" si="8"/>
        <v>0</v>
      </c>
      <c r="O579" s="65"/>
    </row>
    <row r="580" spans="1:15" ht="31.5">
      <c r="A580" s="160">
        <f>SUBTOTAL(3,$D$12:D580)</f>
        <v>569</v>
      </c>
      <c r="B580" s="171">
        <v>739</v>
      </c>
      <c r="C580" s="60" t="s">
        <v>468</v>
      </c>
      <c r="D580" s="64" t="s">
        <v>1704</v>
      </c>
      <c r="E580" s="64" t="s">
        <v>1655</v>
      </c>
      <c r="F580" s="69" t="s">
        <v>1639</v>
      </c>
      <c r="G580" s="61" t="s">
        <v>1647</v>
      </c>
      <c r="H580" s="142">
        <v>1780</v>
      </c>
      <c r="I580" s="142"/>
      <c r="J580" s="155"/>
      <c r="K580" s="155"/>
      <c r="L580" s="155"/>
      <c r="M580" s="155"/>
      <c r="N580" s="136">
        <f t="shared" si="8"/>
        <v>0</v>
      </c>
      <c r="O580" s="65"/>
    </row>
    <row r="581" spans="1:15" ht="31.5">
      <c r="A581" s="160">
        <f>SUBTOTAL(3,$D$12:D581)</f>
        <v>570</v>
      </c>
      <c r="B581" s="171">
        <v>740</v>
      </c>
      <c r="C581" s="60" t="s">
        <v>468</v>
      </c>
      <c r="D581" s="64" t="s">
        <v>1704</v>
      </c>
      <c r="E581" s="64" t="s">
        <v>1655</v>
      </c>
      <c r="F581" s="61" t="s">
        <v>618</v>
      </c>
      <c r="G581" s="61" t="s">
        <v>1647</v>
      </c>
      <c r="H581" s="142">
        <v>693</v>
      </c>
      <c r="I581" s="142"/>
      <c r="J581" s="155"/>
      <c r="K581" s="155"/>
      <c r="L581" s="155"/>
      <c r="M581" s="155"/>
      <c r="N581" s="136">
        <f t="shared" si="8"/>
        <v>0</v>
      </c>
      <c r="O581" s="65"/>
    </row>
    <row r="582" spans="1:15" ht="15.75">
      <c r="A582" s="160">
        <f>SUBTOTAL(3,$D$12:D582)</f>
        <v>571</v>
      </c>
      <c r="B582" s="171">
        <v>742</v>
      </c>
      <c r="C582" s="60" t="s">
        <v>469</v>
      </c>
      <c r="D582" s="64" t="s">
        <v>1673</v>
      </c>
      <c r="E582" s="64" t="s">
        <v>1646</v>
      </c>
      <c r="F582" s="69" t="s">
        <v>1639</v>
      </c>
      <c r="G582" s="61" t="s">
        <v>1647</v>
      </c>
      <c r="H582" s="142">
        <v>1831</v>
      </c>
      <c r="I582" s="142"/>
      <c r="J582" s="155"/>
      <c r="K582" s="155"/>
      <c r="L582" s="155"/>
      <c r="M582" s="155"/>
      <c r="N582" s="136">
        <f t="shared" si="8"/>
        <v>0</v>
      </c>
      <c r="O582" s="65"/>
    </row>
    <row r="583" spans="1:15" ht="15.75">
      <c r="A583" s="160">
        <f>SUBTOTAL(3,$D$12:D583)</f>
        <v>572</v>
      </c>
      <c r="B583" s="171">
        <v>743</v>
      </c>
      <c r="C583" s="60" t="s">
        <v>469</v>
      </c>
      <c r="D583" s="64" t="s">
        <v>1673</v>
      </c>
      <c r="E583" s="64" t="s">
        <v>1646</v>
      </c>
      <c r="F583" s="61" t="s">
        <v>618</v>
      </c>
      <c r="G583" s="61" t="s">
        <v>1647</v>
      </c>
      <c r="H583" s="142">
        <v>100</v>
      </c>
      <c r="I583" s="142"/>
      <c r="J583" s="155"/>
      <c r="K583" s="155"/>
      <c r="L583" s="155"/>
      <c r="M583" s="155"/>
      <c r="N583" s="136">
        <f t="shared" si="8"/>
        <v>0</v>
      </c>
      <c r="O583" s="65"/>
    </row>
    <row r="584" spans="1:15" ht="31.5">
      <c r="A584" s="160">
        <f>SUBTOTAL(3,$D$12:D584)</f>
        <v>573</v>
      </c>
      <c r="B584" s="171">
        <v>744</v>
      </c>
      <c r="C584" s="60" t="s">
        <v>469</v>
      </c>
      <c r="D584" s="64" t="s">
        <v>7</v>
      </c>
      <c r="E584" s="64" t="s">
        <v>2035</v>
      </c>
      <c r="F584" s="61" t="s">
        <v>618</v>
      </c>
      <c r="G584" s="61" t="s">
        <v>2152</v>
      </c>
      <c r="H584" s="142">
        <v>1450</v>
      </c>
      <c r="I584" s="142"/>
      <c r="J584" s="155"/>
      <c r="K584" s="155"/>
      <c r="L584" s="155"/>
      <c r="M584" s="155"/>
      <c r="N584" s="136">
        <f t="shared" si="8"/>
        <v>0</v>
      </c>
      <c r="O584" s="65"/>
    </row>
    <row r="585" spans="1:15" s="375" customFormat="1" ht="15.75">
      <c r="A585" s="365">
        <f>SUBTOTAL(3,$D$12:D585)</f>
        <v>574</v>
      </c>
      <c r="B585" s="366">
        <v>745</v>
      </c>
      <c r="C585" s="386" t="s">
        <v>888</v>
      </c>
      <c r="D585" s="368" t="s">
        <v>1695</v>
      </c>
      <c r="E585" s="368" t="s">
        <v>1646</v>
      </c>
      <c r="F585" s="387" t="s">
        <v>1639</v>
      </c>
      <c r="G585" s="387" t="s">
        <v>1647</v>
      </c>
      <c r="H585" s="388">
        <v>2250</v>
      </c>
      <c r="I585" s="373"/>
      <c r="J585" s="373"/>
      <c r="K585" s="385"/>
      <c r="L585" s="373"/>
      <c r="M585" s="372"/>
      <c r="N585" s="373">
        <f t="shared" si="8"/>
        <v>0</v>
      </c>
      <c r="O585" s="374" t="s">
        <v>2313</v>
      </c>
    </row>
    <row r="586" spans="1:15" s="375" customFormat="1" ht="15.75">
      <c r="A586" s="365">
        <f>SUBTOTAL(3,$D$12:D586)</f>
        <v>575</v>
      </c>
      <c r="B586" s="366">
        <v>746</v>
      </c>
      <c r="C586" s="386" t="s">
        <v>888</v>
      </c>
      <c r="D586" s="368" t="s">
        <v>1648</v>
      </c>
      <c r="E586" s="368" t="s">
        <v>1909</v>
      </c>
      <c r="F586" s="387" t="s">
        <v>1639</v>
      </c>
      <c r="G586" s="387" t="s">
        <v>1647</v>
      </c>
      <c r="H586" s="388">
        <v>3255</v>
      </c>
      <c r="I586" s="388"/>
      <c r="J586" s="373"/>
      <c r="K586" s="385"/>
      <c r="L586" s="373"/>
      <c r="M586" s="372"/>
      <c r="N586" s="373">
        <f t="shared" si="8"/>
        <v>0</v>
      </c>
      <c r="O586" s="374" t="s">
        <v>2313</v>
      </c>
    </row>
    <row r="587" spans="1:15" ht="31.5">
      <c r="A587" s="160">
        <f>SUBTOTAL(3,$D$12:D587)</f>
        <v>576</v>
      </c>
      <c r="B587" s="171">
        <v>747</v>
      </c>
      <c r="C587" s="108" t="s">
        <v>470</v>
      </c>
      <c r="D587" s="64" t="s">
        <v>1704</v>
      </c>
      <c r="E587" s="64" t="s">
        <v>1655</v>
      </c>
      <c r="F587" s="63" t="s">
        <v>1638</v>
      </c>
      <c r="G587" s="63" t="s">
        <v>1647</v>
      </c>
      <c r="H587" s="136">
        <v>450</v>
      </c>
      <c r="I587" s="136"/>
      <c r="J587" s="136"/>
      <c r="K587" s="144"/>
      <c r="L587" s="136"/>
      <c r="M587" s="155"/>
      <c r="N587" s="136">
        <f t="shared" si="8"/>
        <v>0</v>
      </c>
      <c r="O587" s="65"/>
    </row>
    <row r="588" spans="1:15" ht="31.5">
      <c r="A588" s="160">
        <f>SUBTOTAL(3,$D$12:D588)</f>
        <v>577</v>
      </c>
      <c r="B588" s="171">
        <v>748</v>
      </c>
      <c r="C588" s="107" t="s">
        <v>470</v>
      </c>
      <c r="D588" s="64" t="s">
        <v>1704</v>
      </c>
      <c r="E588" s="64" t="s">
        <v>1729</v>
      </c>
      <c r="F588" s="118" t="s">
        <v>618</v>
      </c>
      <c r="G588" s="118" t="s">
        <v>1647</v>
      </c>
      <c r="H588" s="142">
        <v>95</v>
      </c>
      <c r="I588" s="142"/>
      <c r="J588" s="155"/>
      <c r="K588" s="155"/>
      <c r="L588" s="155"/>
      <c r="M588" s="155"/>
      <c r="N588" s="136">
        <f aca="true" t="shared" si="9" ref="N588:N651">M588*H588</f>
        <v>0</v>
      </c>
      <c r="O588" s="65"/>
    </row>
    <row r="589" spans="1:15" ht="31.5">
      <c r="A589" s="160">
        <f>SUBTOTAL(3,$D$12:D589)</f>
        <v>578</v>
      </c>
      <c r="B589" s="171">
        <v>749</v>
      </c>
      <c r="C589" s="60" t="s">
        <v>470</v>
      </c>
      <c r="D589" s="64" t="s">
        <v>1689</v>
      </c>
      <c r="E589" s="64" t="s">
        <v>2042</v>
      </c>
      <c r="F589" s="61" t="s">
        <v>1639</v>
      </c>
      <c r="G589" s="61" t="s">
        <v>611</v>
      </c>
      <c r="H589" s="142">
        <v>28476</v>
      </c>
      <c r="I589" s="142"/>
      <c r="J589" s="155"/>
      <c r="K589" s="155"/>
      <c r="L589" s="155"/>
      <c r="M589" s="155"/>
      <c r="N589" s="136">
        <f t="shared" si="9"/>
        <v>0</v>
      </c>
      <c r="O589" s="65"/>
    </row>
    <row r="590" spans="1:15" ht="31.5">
      <c r="A590" s="160">
        <f>SUBTOTAL(3,$D$12:D590)</f>
        <v>579</v>
      </c>
      <c r="B590" s="171">
        <v>750</v>
      </c>
      <c r="C590" s="60" t="s">
        <v>470</v>
      </c>
      <c r="D590" s="64" t="s">
        <v>1689</v>
      </c>
      <c r="E590" s="64" t="s">
        <v>2042</v>
      </c>
      <c r="F590" s="69" t="s">
        <v>1638</v>
      </c>
      <c r="G590" s="61" t="s">
        <v>611</v>
      </c>
      <c r="H590" s="142">
        <v>10248</v>
      </c>
      <c r="I590" s="142"/>
      <c r="J590" s="155"/>
      <c r="K590" s="155"/>
      <c r="L590" s="155"/>
      <c r="M590" s="155"/>
      <c r="N590" s="136">
        <f t="shared" si="9"/>
        <v>0</v>
      </c>
      <c r="O590" s="65"/>
    </row>
    <row r="591" spans="1:15" ht="31.5">
      <c r="A591" s="160">
        <f>SUBTOTAL(3,$D$12:D591)</f>
        <v>580</v>
      </c>
      <c r="B591" s="171">
        <v>751</v>
      </c>
      <c r="C591" s="60" t="s">
        <v>470</v>
      </c>
      <c r="D591" s="64" t="s">
        <v>1689</v>
      </c>
      <c r="E591" s="64" t="s">
        <v>2042</v>
      </c>
      <c r="F591" s="61" t="s">
        <v>618</v>
      </c>
      <c r="G591" s="61" t="s">
        <v>611</v>
      </c>
      <c r="H591" s="142">
        <v>8820</v>
      </c>
      <c r="I591" s="142"/>
      <c r="J591" s="155"/>
      <c r="K591" s="155"/>
      <c r="L591" s="155"/>
      <c r="M591" s="155"/>
      <c r="N591" s="136">
        <f t="shared" si="9"/>
        <v>0</v>
      </c>
      <c r="O591" s="65"/>
    </row>
    <row r="592" spans="1:15" s="375" customFormat="1" ht="78.75">
      <c r="A592" s="365">
        <f>SUBTOTAL(3,$D$12:D592)</f>
        <v>581</v>
      </c>
      <c r="B592" s="366">
        <v>752</v>
      </c>
      <c r="C592" s="386" t="s">
        <v>890</v>
      </c>
      <c r="D592" s="368" t="s">
        <v>1580</v>
      </c>
      <c r="E592" s="368" t="s">
        <v>1450</v>
      </c>
      <c r="F592" s="374" t="s">
        <v>618</v>
      </c>
      <c r="G592" s="374" t="s">
        <v>1647</v>
      </c>
      <c r="H592" s="389">
        <v>7250</v>
      </c>
      <c r="I592" s="388"/>
      <c r="J592" s="373"/>
      <c r="K592" s="385"/>
      <c r="L592" s="373"/>
      <c r="M592" s="372"/>
      <c r="N592" s="373">
        <f t="shared" si="9"/>
        <v>0</v>
      </c>
      <c r="O592" s="374" t="s">
        <v>2314</v>
      </c>
    </row>
    <row r="593" spans="1:15" s="375" customFormat="1" ht="31.5">
      <c r="A593" s="365">
        <f>SUBTOTAL(3,$D$12:D593)</f>
        <v>582</v>
      </c>
      <c r="B593" s="366">
        <v>754</v>
      </c>
      <c r="C593" s="414" t="s">
        <v>471</v>
      </c>
      <c r="D593" s="368" t="s">
        <v>1472</v>
      </c>
      <c r="E593" s="368" t="s">
        <v>1450</v>
      </c>
      <c r="F593" s="382" t="s">
        <v>618</v>
      </c>
      <c r="G593" s="382" t="s">
        <v>1647</v>
      </c>
      <c r="H593" s="371">
        <v>4998</v>
      </c>
      <c r="I593" s="371"/>
      <c r="J593" s="372"/>
      <c r="K593" s="372"/>
      <c r="L593" s="372"/>
      <c r="M593" s="372"/>
      <c r="N593" s="373">
        <f t="shared" si="9"/>
        <v>0</v>
      </c>
      <c r="O593" s="374" t="s">
        <v>2314</v>
      </c>
    </row>
    <row r="594" spans="1:15" ht="15.75">
      <c r="A594" s="160">
        <f>SUBTOTAL(3,$D$12:D594)</f>
        <v>583</v>
      </c>
      <c r="B594" s="171">
        <v>755</v>
      </c>
      <c r="C594" s="64" t="s">
        <v>536</v>
      </c>
      <c r="D594" s="64" t="s">
        <v>1473</v>
      </c>
      <c r="E594" s="64" t="s">
        <v>1725</v>
      </c>
      <c r="F594" s="69" t="s">
        <v>1639</v>
      </c>
      <c r="G594" s="65" t="s">
        <v>1657</v>
      </c>
      <c r="H594" s="142">
        <v>60000</v>
      </c>
      <c r="I594" s="142"/>
      <c r="J594" s="155"/>
      <c r="K594" s="155"/>
      <c r="L594" s="155"/>
      <c r="M594" s="155"/>
      <c r="N594" s="136">
        <f t="shared" si="9"/>
        <v>0</v>
      </c>
      <c r="O594" s="65"/>
    </row>
    <row r="595" spans="1:15" ht="31.5">
      <c r="A595" s="160">
        <f>SUBTOTAL(3,$D$12:D595)</f>
        <v>584</v>
      </c>
      <c r="B595" s="171">
        <v>756</v>
      </c>
      <c r="C595" s="98" t="s">
        <v>472</v>
      </c>
      <c r="D595" s="64" t="s">
        <v>245</v>
      </c>
      <c r="E595" s="64" t="s">
        <v>2035</v>
      </c>
      <c r="F595" s="69" t="s">
        <v>1639</v>
      </c>
      <c r="G595" s="61" t="s">
        <v>2152</v>
      </c>
      <c r="H595" s="142">
        <v>18900</v>
      </c>
      <c r="I595" s="142"/>
      <c r="J595" s="155"/>
      <c r="K595" s="155"/>
      <c r="L595" s="155"/>
      <c r="M595" s="155"/>
      <c r="N595" s="136">
        <f t="shared" si="9"/>
        <v>0</v>
      </c>
      <c r="O595" s="65"/>
    </row>
    <row r="596" spans="1:15" ht="78.75">
      <c r="A596" s="160">
        <f>SUBTOTAL(3,$D$12:D596)</f>
        <v>585</v>
      </c>
      <c r="B596" s="171">
        <v>757</v>
      </c>
      <c r="C596" s="108" t="s">
        <v>472</v>
      </c>
      <c r="D596" s="64" t="s">
        <v>891</v>
      </c>
      <c r="E596" s="64" t="s">
        <v>2035</v>
      </c>
      <c r="F596" s="63" t="s">
        <v>618</v>
      </c>
      <c r="G596" s="63" t="s">
        <v>2152</v>
      </c>
      <c r="H596" s="189">
        <v>14700</v>
      </c>
      <c r="I596" s="189"/>
      <c r="J596" s="136"/>
      <c r="K596" s="144"/>
      <c r="L596" s="136"/>
      <c r="M596" s="155"/>
      <c r="N596" s="136">
        <f t="shared" si="9"/>
        <v>0</v>
      </c>
      <c r="O596" s="65"/>
    </row>
    <row r="597" spans="1:15" ht="31.5">
      <c r="A597" s="160">
        <f>SUBTOTAL(3,$D$12:D597)</f>
        <v>586</v>
      </c>
      <c r="B597" s="171">
        <v>758</v>
      </c>
      <c r="C597" s="64" t="s">
        <v>539</v>
      </c>
      <c r="D597" s="64" t="s">
        <v>267</v>
      </c>
      <c r="E597" s="64" t="s">
        <v>2035</v>
      </c>
      <c r="F597" s="69" t="s">
        <v>1639</v>
      </c>
      <c r="G597" s="61" t="s">
        <v>2152</v>
      </c>
      <c r="H597" s="142">
        <v>1600000</v>
      </c>
      <c r="I597" s="142"/>
      <c r="J597" s="155"/>
      <c r="K597" s="155"/>
      <c r="L597" s="155"/>
      <c r="M597" s="155"/>
      <c r="N597" s="136">
        <f t="shared" si="9"/>
        <v>0</v>
      </c>
      <c r="O597" s="65"/>
    </row>
    <row r="598" spans="1:15" ht="31.5">
      <c r="A598" s="160">
        <f>SUBTOTAL(3,$D$12:D598)</f>
        <v>587</v>
      </c>
      <c r="B598" s="171">
        <v>759</v>
      </c>
      <c r="C598" s="217" t="s">
        <v>892</v>
      </c>
      <c r="D598" s="64" t="s">
        <v>1683</v>
      </c>
      <c r="E598" s="64" t="s">
        <v>100</v>
      </c>
      <c r="F598" s="63" t="s">
        <v>1639</v>
      </c>
      <c r="G598" s="65" t="s">
        <v>1647</v>
      </c>
      <c r="H598" s="143">
        <v>14500</v>
      </c>
      <c r="I598" s="136"/>
      <c r="J598" s="136"/>
      <c r="K598" s="144"/>
      <c r="L598" s="136"/>
      <c r="M598" s="155"/>
      <c r="N598" s="136">
        <f t="shared" si="9"/>
        <v>0</v>
      </c>
      <c r="O598" s="65"/>
    </row>
    <row r="599" spans="1:15" ht="15.75">
      <c r="A599" s="160">
        <f>SUBTOTAL(3,$D$12:D599)</f>
        <v>588</v>
      </c>
      <c r="B599" s="171">
        <v>760</v>
      </c>
      <c r="C599" s="70" t="s">
        <v>1836</v>
      </c>
      <c r="D599" s="64" t="s">
        <v>1837</v>
      </c>
      <c r="E599" s="64" t="s">
        <v>1909</v>
      </c>
      <c r="F599" s="65" t="s">
        <v>1668</v>
      </c>
      <c r="G599" s="65" t="s">
        <v>1647</v>
      </c>
      <c r="H599" s="142">
        <v>3700</v>
      </c>
      <c r="I599" s="142"/>
      <c r="J599" s="155"/>
      <c r="K599" s="155"/>
      <c r="L599" s="155"/>
      <c r="M599" s="155"/>
      <c r="N599" s="136">
        <f t="shared" si="9"/>
        <v>0</v>
      </c>
      <c r="O599" s="65"/>
    </row>
    <row r="600" spans="1:15" ht="63">
      <c r="A600" s="160">
        <f>SUBTOTAL(3,$D$12:D600)</f>
        <v>589</v>
      </c>
      <c r="B600" s="171">
        <v>761</v>
      </c>
      <c r="C600" s="108" t="s">
        <v>1525</v>
      </c>
      <c r="D600" s="64" t="s">
        <v>893</v>
      </c>
      <c r="E600" s="64" t="s">
        <v>894</v>
      </c>
      <c r="F600" s="63" t="s">
        <v>1639</v>
      </c>
      <c r="G600" s="63" t="s">
        <v>1685</v>
      </c>
      <c r="H600" s="189">
        <v>63500</v>
      </c>
      <c r="I600" s="189"/>
      <c r="J600" s="136"/>
      <c r="K600" s="144"/>
      <c r="L600" s="136"/>
      <c r="M600" s="155"/>
      <c r="N600" s="136">
        <f t="shared" si="9"/>
        <v>0</v>
      </c>
      <c r="O600" s="65"/>
    </row>
    <row r="601" spans="1:15" ht="31.5">
      <c r="A601" s="160">
        <f>SUBTOTAL(3,$D$12:D601)</f>
        <v>590</v>
      </c>
      <c r="B601" s="171">
        <v>762</v>
      </c>
      <c r="C601" s="122" t="s">
        <v>756</v>
      </c>
      <c r="D601" s="64" t="s">
        <v>755</v>
      </c>
      <c r="E601" s="64" t="s">
        <v>2035</v>
      </c>
      <c r="F601" s="118" t="s">
        <v>1639</v>
      </c>
      <c r="G601" s="61" t="s">
        <v>2152</v>
      </c>
      <c r="H601" s="142">
        <v>81650</v>
      </c>
      <c r="I601" s="142"/>
      <c r="J601" s="155"/>
      <c r="K601" s="155"/>
      <c r="L601" s="155"/>
      <c r="M601" s="155"/>
      <c r="N601" s="136">
        <f t="shared" si="9"/>
        <v>0</v>
      </c>
      <c r="O601" s="65"/>
    </row>
    <row r="602" spans="1:15" ht="31.5">
      <c r="A602" s="160">
        <f>SUBTOTAL(3,$D$12:D602)</f>
        <v>591</v>
      </c>
      <c r="B602" s="171">
        <v>763</v>
      </c>
      <c r="C602" s="101" t="s">
        <v>756</v>
      </c>
      <c r="D602" s="64" t="s">
        <v>1386</v>
      </c>
      <c r="E602" s="64" t="s">
        <v>2035</v>
      </c>
      <c r="F602" s="61" t="s">
        <v>618</v>
      </c>
      <c r="G602" s="61" t="s">
        <v>2152</v>
      </c>
      <c r="H602" s="142">
        <v>7000</v>
      </c>
      <c r="I602" s="142"/>
      <c r="J602" s="155"/>
      <c r="K602" s="155"/>
      <c r="L602" s="155"/>
      <c r="M602" s="155"/>
      <c r="N602" s="136">
        <f t="shared" si="9"/>
        <v>0</v>
      </c>
      <c r="O602" s="65"/>
    </row>
    <row r="603" spans="1:15" ht="15.75">
      <c r="A603" s="160">
        <f>SUBTOTAL(3,$D$12:D603)</f>
        <v>592</v>
      </c>
      <c r="B603" s="171">
        <v>764</v>
      </c>
      <c r="C603" s="101" t="s">
        <v>756</v>
      </c>
      <c r="D603" s="64" t="s">
        <v>473</v>
      </c>
      <c r="E603" s="64" t="s">
        <v>1686</v>
      </c>
      <c r="F603" s="61" t="s">
        <v>618</v>
      </c>
      <c r="G603" s="95" t="s">
        <v>1647</v>
      </c>
      <c r="H603" s="142">
        <v>6500</v>
      </c>
      <c r="I603" s="142"/>
      <c r="J603" s="155"/>
      <c r="K603" s="155"/>
      <c r="L603" s="155"/>
      <c r="M603" s="155"/>
      <c r="N603" s="136">
        <f t="shared" si="9"/>
        <v>0</v>
      </c>
      <c r="O603" s="65"/>
    </row>
    <row r="604" spans="1:15" ht="31.5">
      <c r="A604" s="160">
        <f>SUBTOTAL(3,$D$12:D604)</f>
        <v>593</v>
      </c>
      <c r="B604" s="171">
        <v>765</v>
      </c>
      <c r="C604" s="60" t="s">
        <v>474</v>
      </c>
      <c r="D604" s="64" t="s">
        <v>475</v>
      </c>
      <c r="E604" s="64" t="s">
        <v>2272</v>
      </c>
      <c r="F604" s="61" t="s">
        <v>618</v>
      </c>
      <c r="G604" s="61" t="s">
        <v>1685</v>
      </c>
      <c r="H604" s="142">
        <v>15540</v>
      </c>
      <c r="I604" s="142"/>
      <c r="J604" s="155"/>
      <c r="K604" s="155"/>
      <c r="L604" s="155"/>
      <c r="M604" s="155"/>
      <c r="N604" s="136">
        <f t="shared" si="9"/>
        <v>0</v>
      </c>
      <c r="O604" s="65"/>
    </row>
    <row r="605" spans="1:15" ht="31.5">
      <c r="A605" s="160">
        <f>SUBTOTAL(3,$D$12:D605)</f>
        <v>594</v>
      </c>
      <c r="B605" s="171">
        <v>766</v>
      </c>
      <c r="C605" s="97" t="s">
        <v>474</v>
      </c>
      <c r="D605" s="64" t="s">
        <v>476</v>
      </c>
      <c r="E605" s="64" t="s">
        <v>2042</v>
      </c>
      <c r="F605" s="123" t="s">
        <v>1639</v>
      </c>
      <c r="G605" s="61" t="s">
        <v>611</v>
      </c>
      <c r="H605" s="142">
        <v>328000</v>
      </c>
      <c r="I605" s="142"/>
      <c r="J605" s="155"/>
      <c r="K605" s="155"/>
      <c r="L605" s="155"/>
      <c r="M605" s="155"/>
      <c r="N605" s="136">
        <f t="shared" si="9"/>
        <v>0</v>
      </c>
      <c r="O605" s="65"/>
    </row>
    <row r="606" spans="1:15" ht="31.5">
      <c r="A606" s="160">
        <f>SUBTOTAL(3,$D$12:D606)</f>
        <v>595</v>
      </c>
      <c r="B606" s="171">
        <v>769</v>
      </c>
      <c r="C606" s="108" t="s">
        <v>474</v>
      </c>
      <c r="D606" s="64" t="s">
        <v>766</v>
      </c>
      <c r="E606" s="64" t="s">
        <v>2042</v>
      </c>
      <c r="F606" s="63" t="s">
        <v>618</v>
      </c>
      <c r="G606" s="63" t="s">
        <v>611</v>
      </c>
      <c r="H606" s="189">
        <v>210000</v>
      </c>
      <c r="I606" s="189"/>
      <c r="J606" s="136"/>
      <c r="K606" s="144"/>
      <c r="L606" s="136"/>
      <c r="M606" s="155"/>
      <c r="N606" s="136">
        <f t="shared" si="9"/>
        <v>0</v>
      </c>
      <c r="O606" s="65"/>
    </row>
    <row r="607" spans="1:15" ht="31.5">
      <c r="A607" s="160">
        <f>SUBTOTAL(3,$D$12:D607)</f>
        <v>596</v>
      </c>
      <c r="B607" s="171">
        <v>770</v>
      </c>
      <c r="C607" s="124" t="s">
        <v>477</v>
      </c>
      <c r="D607" s="64" t="s">
        <v>478</v>
      </c>
      <c r="E607" s="64" t="s">
        <v>1474</v>
      </c>
      <c r="F607" s="125" t="s">
        <v>618</v>
      </c>
      <c r="G607" s="61" t="s">
        <v>2152</v>
      </c>
      <c r="H607" s="142">
        <v>23835</v>
      </c>
      <c r="I607" s="142"/>
      <c r="J607" s="155"/>
      <c r="K607" s="155"/>
      <c r="L607" s="155"/>
      <c r="M607" s="155"/>
      <c r="N607" s="136">
        <f t="shared" si="9"/>
        <v>0</v>
      </c>
      <c r="O607" s="65"/>
    </row>
    <row r="608" spans="1:15" ht="31.5">
      <c r="A608" s="160">
        <f>SUBTOTAL(3,$D$12:D608)</f>
        <v>597</v>
      </c>
      <c r="B608" s="171">
        <v>771</v>
      </c>
      <c r="C608" s="117" t="s">
        <v>480</v>
      </c>
      <c r="D608" s="64" t="s">
        <v>481</v>
      </c>
      <c r="E608" s="64" t="s">
        <v>1444</v>
      </c>
      <c r="F608" s="76" t="s">
        <v>621</v>
      </c>
      <c r="G608" s="61" t="s">
        <v>1657</v>
      </c>
      <c r="H608" s="142">
        <v>35000</v>
      </c>
      <c r="I608" s="142"/>
      <c r="J608" s="155"/>
      <c r="K608" s="155"/>
      <c r="L608" s="155"/>
      <c r="M608" s="155"/>
      <c r="N608" s="136">
        <f t="shared" si="9"/>
        <v>0</v>
      </c>
      <c r="O608" s="65"/>
    </row>
    <row r="609" spans="1:15" ht="31.5">
      <c r="A609" s="160">
        <f>SUBTOTAL(3,$D$12:D609)</f>
        <v>598</v>
      </c>
      <c r="B609" s="171">
        <v>773</v>
      </c>
      <c r="C609" s="60" t="s">
        <v>483</v>
      </c>
      <c r="D609" s="64" t="s">
        <v>1645</v>
      </c>
      <c r="E609" s="64" t="s">
        <v>1494</v>
      </c>
      <c r="F609" s="61" t="s">
        <v>618</v>
      </c>
      <c r="G609" s="61" t="s">
        <v>1679</v>
      </c>
      <c r="H609" s="142">
        <v>467</v>
      </c>
      <c r="I609" s="142"/>
      <c r="J609" s="155"/>
      <c r="K609" s="155"/>
      <c r="L609" s="155"/>
      <c r="M609" s="155"/>
      <c r="N609" s="136">
        <f t="shared" si="9"/>
        <v>0</v>
      </c>
      <c r="O609" s="65"/>
    </row>
    <row r="610" spans="1:15" ht="31.5">
      <c r="A610" s="160">
        <f>SUBTOTAL(3,$D$12:D610)</f>
        <v>599</v>
      </c>
      <c r="B610" s="171">
        <v>775</v>
      </c>
      <c r="C610" s="60" t="s">
        <v>483</v>
      </c>
      <c r="D610" s="64" t="s">
        <v>1658</v>
      </c>
      <c r="E610" s="64" t="s">
        <v>1494</v>
      </c>
      <c r="F610" s="69" t="s">
        <v>1639</v>
      </c>
      <c r="G610" s="61" t="s">
        <v>1679</v>
      </c>
      <c r="H610" s="142">
        <v>2000</v>
      </c>
      <c r="I610" s="142"/>
      <c r="J610" s="155"/>
      <c r="K610" s="155"/>
      <c r="L610" s="155"/>
      <c r="M610" s="155"/>
      <c r="N610" s="136">
        <f t="shared" si="9"/>
        <v>0</v>
      </c>
      <c r="O610" s="65"/>
    </row>
    <row r="611" spans="1:15" ht="31.5">
      <c r="A611" s="160">
        <f>SUBTOTAL(3,$D$12:D611)</f>
        <v>600</v>
      </c>
      <c r="B611" s="171">
        <v>776</v>
      </c>
      <c r="C611" s="60" t="s">
        <v>483</v>
      </c>
      <c r="D611" s="64" t="s">
        <v>1658</v>
      </c>
      <c r="E611" s="64" t="s">
        <v>1494</v>
      </c>
      <c r="F611" s="61" t="s">
        <v>618</v>
      </c>
      <c r="G611" s="61" t="s">
        <v>1679</v>
      </c>
      <c r="H611" s="142">
        <v>347</v>
      </c>
      <c r="I611" s="142"/>
      <c r="J611" s="155"/>
      <c r="K611" s="155"/>
      <c r="L611" s="155"/>
      <c r="M611" s="155"/>
      <c r="N611" s="136">
        <f t="shared" si="9"/>
        <v>0</v>
      </c>
      <c r="O611" s="65"/>
    </row>
    <row r="612" spans="1:15" ht="31.5">
      <c r="A612" s="160">
        <f>SUBTOTAL(3,$D$12:D612)</f>
        <v>601</v>
      </c>
      <c r="B612" s="171">
        <v>779</v>
      </c>
      <c r="C612" s="60" t="s">
        <v>484</v>
      </c>
      <c r="D612" s="64" t="s">
        <v>485</v>
      </c>
      <c r="E612" s="64" t="s">
        <v>2035</v>
      </c>
      <c r="F612" s="69" t="s">
        <v>1639</v>
      </c>
      <c r="G612" s="61" t="s">
        <v>2152</v>
      </c>
      <c r="H612" s="142">
        <v>38500</v>
      </c>
      <c r="I612" s="142"/>
      <c r="J612" s="155"/>
      <c r="K612" s="155"/>
      <c r="L612" s="155"/>
      <c r="M612" s="155"/>
      <c r="N612" s="136">
        <f t="shared" si="9"/>
        <v>0</v>
      </c>
      <c r="O612" s="65"/>
    </row>
    <row r="613" spans="1:15" ht="31.5">
      <c r="A613" s="160">
        <f>SUBTOTAL(3,$D$12:D613)</f>
        <v>602</v>
      </c>
      <c r="B613" s="171">
        <v>780</v>
      </c>
      <c r="C613" s="60" t="s">
        <v>486</v>
      </c>
      <c r="D613" s="64" t="s">
        <v>1475</v>
      </c>
      <c r="E613" s="64" t="s">
        <v>1476</v>
      </c>
      <c r="F613" s="61" t="s">
        <v>618</v>
      </c>
      <c r="G613" s="61" t="s">
        <v>1685</v>
      </c>
      <c r="H613" s="142">
        <v>2030</v>
      </c>
      <c r="I613" s="142"/>
      <c r="J613" s="155"/>
      <c r="K613" s="155"/>
      <c r="L613" s="155"/>
      <c r="M613" s="155"/>
      <c r="N613" s="136">
        <f t="shared" si="9"/>
        <v>0</v>
      </c>
      <c r="O613" s="65"/>
    </row>
    <row r="614" spans="1:15" ht="31.5">
      <c r="A614" s="160">
        <f>SUBTOTAL(3,$D$12:D614)</f>
        <v>603</v>
      </c>
      <c r="B614" s="171">
        <v>781</v>
      </c>
      <c r="C614" s="108" t="s">
        <v>895</v>
      </c>
      <c r="D614" s="64" t="s">
        <v>1695</v>
      </c>
      <c r="E614" s="64" t="s">
        <v>896</v>
      </c>
      <c r="F614" s="61" t="s">
        <v>618</v>
      </c>
      <c r="G614" s="61" t="s">
        <v>1647</v>
      </c>
      <c r="H614" s="189">
        <v>16500</v>
      </c>
      <c r="I614" s="136"/>
      <c r="J614" s="136"/>
      <c r="K614" s="144"/>
      <c r="L614" s="136"/>
      <c r="M614" s="155"/>
      <c r="N614" s="136">
        <f t="shared" si="9"/>
        <v>0</v>
      </c>
      <c r="O614" s="65"/>
    </row>
    <row r="615" spans="1:15" ht="31.5">
      <c r="A615" s="160">
        <f>SUBTOTAL(3,$D$12:D615)</f>
        <v>604</v>
      </c>
      <c r="B615" s="171">
        <v>782</v>
      </c>
      <c r="C615" s="60" t="s">
        <v>487</v>
      </c>
      <c r="D615" s="64" t="s">
        <v>488</v>
      </c>
      <c r="E615" s="64" t="s">
        <v>2042</v>
      </c>
      <c r="F615" s="61" t="s">
        <v>618</v>
      </c>
      <c r="G615" s="61" t="s">
        <v>611</v>
      </c>
      <c r="H615" s="142">
        <v>32000</v>
      </c>
      <c r="I615" s="142"/>
      <c r="J615" s="155"/>
      <c r="K615" s="155"/>
      <c r="L615" s="155"/>
      <c r="M615" s="155"/>
      <c r="N615" s="136">
        <f t="shared" si="9"/>
        <v>0</v>
      </c>
      <c r="O615" s="65"/>
    </row>
    <row r="616" spans="1:15" ht="47.25">
      <c r="A616" s="160">
        <f>SUBTOTAL(3,$D$12:D616)</f>
        <v>605</v>
      </c>
      <c r="B616" s="171">
        <v>783</v>
      </c>
      <c r="C616" s="108" t="s">
        <v>487</v>
      </c>
      <c r="D616" s="64" t="s">
        <v>897</v>
      </c>
      <c r="E616" s="64" t="s">
        <v>2042</v>
      </c>
      <c r="F616" s="63" t="s">
        <v>618</v>
      </c>
      <c r="G616" s="63" t="s">
        <v>898</v>
      </c>
      <c r="H616" s="189">
        <v>19800</v>
      </c>
      <c r="I616" s="189"/>
      <c r="J616" s="136"/>
      <c r="K616" s="144"/>
      <c r="L616" s="136"/>
      <c r="M616" s="155"/>
      <c r="N616" s="136">
        <f t="shared" si="9"/>
        <v>0</v>
      </c>
      <c r="O616" s="65"/>
    </row>
    <row r="617" spans="1:15" ht="47.25">
      <c r="A617" s="160">
        <f>SUBTOTAL(3,$D$12:D617)</f>
        <v>606</v>
      </c>
      <c r="B617" s="171">
        <v>784</v>
      </c>
      <c r="C617" s="64" t="s">
        <v>1526</v>
      </c>
      <c r="D617" s="64" t="s">
        <v>1581</v>
      </c>
      <c r="E617" s="64" t="s">
        <v>959</v>
      </c>
      <c r="F617" s="63" t="s">
        <v>1639</v>
      </c>
      <c r="G617" s="63" t="s">
        <v>1685</v>
      </c>
      <c r="H617" s="189">
        <v>64102</v>
      </c>
      <c r="I617" s="136"/>
      <c r="J617" s="136"/>
      <c r="K617" s="144"/>
      <c r="L617" s="136"/>
      <c r="M617" s="155"/>
      <c r="N617" s="136">
        <f t="shared" si="9"/>
        <v>0</v>
      </c>
      <c r="O617" s="65"/>
    </row>
    <row r="618" spans="1:15" ht="63">
      <c r="A618" s="160">
        <f>SUBTOTAL(3,$D$12:D618)</f>
        <v>607</v>
      </c>
      <c r="B618" s="171">
        <v>787</v>
      </c>
      <c r="C618" s="60" t="s">
        <v>2237</v>
      </c>
      <c r="D618" s="64" t="s">
        <v>1582</v>
      </c>
      <c r="E618" s="64" t="s">
        <v>960</v>
      </c>
      <c r="F618" s="77" t="s">
        <v>1639</v>
      </c>
      <c r="G618" s="61" t="s">
        <v>1685</v>
      </c>
      <c r="H618" s="142">
        <v>82850</v>
      </c>
      <c r="I618" s="142"/>
      <c r="J618" s="155"/>
      <c r="K618" s="155"/>
      <c r="L618" s="155"/>
      <c r="M618" s="155"/>
      <c r="N618" s="136">
        <f t="shared" si="9"/>
        <v>0</v>
      </c>
      <c r="O618" s="65"/>
    </row>
    <row r="619" spans="1:15" ht="157.5">
      <c r="A619" s="160">
        <f>SUBTOTAL(3,$D$12:D619)</f>
        <v>608</v>
      </c>
      <c r="B619" s="171">
        <v>789</v>
      </c>
      <c r="C619" s="101" t="s">
        <v>301</v>
      </c>
      <c r="D619" s="64" t="s">
        <v>1477</v>
      </c>
      <c r="E619" s="64" t="s">
        <v>1686</v>
      </c>
      <c r="F619" s="61" t="s">
        <v>618</v>
      </c>
      <c r="G619" s="61" t="s">
        <v>1647</v>
      </c>
      <c r="H619" s="142">
        <v>900</v>
      </c>
      <c r="I619" s="142"/>
      <c r="J619" s="155"/>
      <c r="K619" s="155"/>
      <c r="L619" s="155"/>
      <c r="M619" s="155"/>
      <c r="N619" s="136">
        <f t="shared" si="9"/>
        <v>0</v>
      </c>
      <c r="O619" s="65"/>
    </row>
    <row r="620" spans="1:15" ht="31.5">
      <c r="A620" s="160">
        <f>SUBTOTAL(3,$D$12:D620)</f>
        <v>609</v>
      </c>
      <c r="B620" s="171">
        <v>791</v>
      </c>
      <c r="C620" s="60" t="s">
        <v>489</v>
      </c>
      <c r="D620" s="64" t="s">
        <v>946</v>
      </c>
      <c r="E620" s="64" t="s">
        <v>2272</v>
      </c>
      <c r="F620" s="61" t="s">
        <v>618</v>
      </c>
      <c r="G620" s="61" t="s">
        <v>1685</v>
      </c>
      <c r="H620" s="142">
        <v>1260</v>
      </c>
      <c r="I620" s="142"/>
      <c r="J620" s="155"/>
      <c r="K620" s="155"/>
      <c r="L620" s="155"/>
      <c r="M620" s="155"/>
      <c r="N620" s="136">
        <f t="shared" si="9"/>
        <v>0</v>
      </c>
      <c r="O620" s="65"/>
    </row>
    <row r="621" spans="1:15" ht="31.5">
      <c r="A621" s="160">
        <f>SUBTOTAL(3,$D$12:D621)</f>
        <v>610</v>
      </c>
      <c r="B621" s="171">
        <v>792</v>
      </c>
      <c r="C621" s="60" t="s">
        <v>489</v>
      </c>
      <c r="D621" s="64" t="s">
        <v>490</v>
      </c>
      <c r="E621" s="64" t="s">
        <v>2042</v>
      </c>
      <c r="F621" s="61" t="s">
        <v>618</v>
      </c>
      <c r="G621" s="61" t="s">
        <v>611</v>
      </c>
      <c r="H621" s="142">
        <v>6930</v>
      </c>
      <c r="I621" s="142"/>
      <c r="J621" s="155"/>
      <c r="K621" s="155"/>
      <c r="L621" s="155"/>
      <c r="M621" s="155"/>
      <c r="N621" s="136">
        <f t="shared" si="9"/>
        <v>0</v>
      </c>
      <c r="O621" s="65"/>
    </row>
    <row r="622" spans="1:15" ht="31.5">
      <c r="A622" s="160">
        <f>SUBTOTAL(3,$D$12:D622)</f>
        <v>611</v>
      </c>
      <c r="B622" s="171">
        <v>793</v>
      </c>
      <c r="C622" s="60" t="s">
        <v>489</v>
      </c>
      <c r="D622" s="64" t="s">
        <v>1744</v>
      </c>
      <c r="E622" s="64" t="s">
        <v>2042</v>
      </c>
      <c r="F622" s="61" t="s">
        <v>618</v>
      </c>
      <c r="G622" s="61" t="s">
        <v>611</v>
      </c>
      <c r="H622" s="142">
        <v>9975</v>
      </c>
      <c r="I622" s="142"/>
      <c r="J622" s="155"/>
      <c r="K622" s="155"/>
      <c r="L622" s="155"/>
      <c r="M622" s="155"/>
      <c r="N622" s="136">
        <f t="shared" si="9"/>
        <v>0</v>
      </c>
      <c r="O622" s="65"/>
    </row>
    <row r="623" spans="1:15" ht="31.5">
      <c r="A623" s="160">
        <f>SUBTOTAL(3,$D$12:D623)</f>
        <v>612</v>
      </c>
      <c r="B623" s="171">
        <v>794</v>
      </c>
      <c r="C623" s="60" t="s">
        <v>489</v>
      </c>
      <c r="D623" s="64" t="s">
        <v>1478</v>
      </c>
      <c r="E623" s="64" t="s">
        <v>2042</v>
      </c>
      <c r="F623" s="61" t="s">
        <v>618</v>
      </c>
      <c r="G623" s="61" t="s">
        <v>611</v>
      </c>
      <c r="H623" s="142">
        <v>14700</v>
      </c>
      <c r="I623" s="142"/>
      <c r="J623" s="155"/>
      <c r="K623" s="155"/>
      <c r="L623" s="155"/>
      <c r="M623" s="155"/>
      <c r="N623" s="136">
        <f t="shared" si="9"/>
        <v>0</v>
      </c>
      <c r="O623" s="65"/>
    </row>
    <row r="624" spans="1:15" ht="31.5">
      <c r="A624" s="160">
        <f>SUBTOTAL(3,$D$12:D624)</f>
        <v>613</v>
      </c>
      <c r="B624" s="171">
        <v>795</v>
      </c>
      <c r="C624" s="60" t="s">
        <v>489</v>
      </c>
      <c r="D624" s="64" t="s">
        <v>1662</v>
      </c>
      <c r="E624" s="64" t="s">
        <v>1332</v>
      </c>
      <c r="F624" s="61" t="s">
        <v>618</v>
      </c>
      <c r="G624" s="61" t="s">
        <v>611</v>
      </c>
      <c r="H624" s="142">
        <v>9555</v>
      </c>
      <c r="I624" s="142"/>
      <c r="J624" s="155"/>
      <c r="K624" s="155"/>
      <c r="L624" s="155"/>
      <c r="M624" s="155"/>
      <c r="N624" s="136">
        <f t="shared" si="9"/>
        <v>0</v>
      </c>
      <c r="O624" s="65"/>
    </row>
    <row r="625" spans="1:15" ht="63">
      <c r="A625" s="160">
        <f>SUBTOTAL(3,$D$12:D625)</f>
        <v>614</v>
      </c>
      <c r="B625" s="171">
        <v>796</v>
      </c>
      <c r="C625" s="86" t="s">
        <v>491</v>
      </c>
      <c r="D625" s="64" t="s">
        <v>492</v>
      </c>
      <c r="E625" s="64" t="s">
        <v>947</v>
      </c>
      <c r="F625" s="61" t="s">
        <v>618</v>
      </c>
      <c r="G625" s="61" t="s">
        <v>1679</v>
      </c>
      <c r="H625" s="142">
        <v>1386</v>
      </c>
      <c r="I625" s="142"/>
      <c r="J625" s="155"/>
      <c r="K625" s="155"/>
      <c r="L625" s="155"/>
      <c r="M625" s="155"/>
      <c r="N625" s="136">
        <f t="shared" si="9"/>
        <v>0</v>
      </c>
      <c r="O625" s="65"/>
    </row>
    <row r="626" spans="1:15" ht="63">
      <c r="A626" s="160">
        <f>SUBTOTAL(3,$D$12:D626)</f>
        <v>615</v>
      </c>
      <c r="B626" s="171">
        <v>797</v>
      </c>
      <c r="C626" s="86" t="s">
        <v>491</v>
      </c>
      <c r="D626" s="64" t="s">
        <v>1480</v>
      </c>
      <c r="E626" s="64" t="s">
        <v>947</v>
      </c>
      <c r="F626" s="61" t="s">
        <v>618</v>
      </c>
      <c r="G626" s="61" t="s">
        <v>1679</v>
      </c>
      <c r="H626" s="142">
        <v>499</v>
      </c>
      <c r="I626" s="142"/>
      <c r="J626" s="155"/>
      <c r="K626" s="155"/>
      <c r="L626" s="155"/>
      <c r="M626" s="155"/>
      <c r="N626" s="136">
        <f t="shared" si="9"/>
        <v>0</v>
      </c>
      <c r="O626" s="65"/>
    </row>
    <row r="627" spans="1:15" s="375" customFormat="1" ht="94.5">
      <c r="A627" s="365">
        <f>SUBTOTAL(3,$D$12:D627)</f>
        <v>616</v>
      </c>
      <c r="B627" s="366">
        <v>798</v>
      </c>
      <c r="C627" s="479" t="s">
        <v>1574</v>
      </c>
      <c r="D627" s="368" t="s">
        <v>1479</v>
      </c>
      <c r="E627" s="368" t="s">
        <v>947</v>
      </c>
      <c r="F627" s="370" t="s">
        <v>618</v>
      </c>
      <c r="G627" s="370" t="s">
        <v>1679</v>
      </c>
      <c r="H627" s="371">
        <v>2750</v>
      </c>
      <c r="I627" s="371"/>
      <c r="J627" s="372"/>
      <c r="K627" s="372"/>
      <c r="L627" s="372"/>
      <c r="M627" s="372"/>
      <c r="N627" s="373">
        <f t="shared" si="9"/>
        <v>0</v>
      </c>
      <c r="O627" s="374" t="s">
        <v>2314</v>
      </c>
    </row>
    <row r="628" spans="1:15" s="375" customFormat="1" ht="47.25">
      <c r="A628" s="365">
        <f>SUBTOTAL(3,$D$12:D628)</f>
        <v>617</v>
      </c>
      <c r="B628" s="366">
        <v>799</v>
      </c>
      <c r="C628" s="376" t="s">
        <v>493</v>
      </c>
      <c r="D628" s="368" t="s">
        <v>494</v>
      </c>
      <c r="E628" s="368" t="s">
        <v>1725</v>
      </c>
      <c r="F628" s="370" t="s">
        <v>618</v>
      </c>
      <c r="G628" s="370" t="s">
        <v>1657</v>
      </c>
      <c r="H628" s="371">
        <v>32800</v>
      </c>
      <c r="I628" s="371"/>
      <c r="J628" s="372"/>
      <c r="K628" s="372"/>
      <c r="L628" s="372"/>
      <c r="M628" s="372"/>
      <c r="N628" s="373">
        <f t="shared" si="9"/>
        <v>0</v>
      </c>
      <c r="O628" s="374"/>
    </row>
    <row r="629" spans="1:15" ht="31.5">
      <c r="A629" s="160">
        <f>SUBTOTAL(3,$D$12:D629)</f>
        <v>618</v>
      </c>
      <c r="B629" s="171">
        <v>800</v>
      </c>
      <c r="C629" s="126" t="s">
        <v>495</v>
      </c>
      <c r="D629" s="64" t="s">
        <v>1891</v>
      </c>
      <c r="E629" s="64" t="s">
        <v>876</v>
      </c>
      <c r="F629" s="69" t="s">
        <v>1638</v>
      </c>
      <c r="G629" s="61" t="s">
        <v>1685</v>
      </c>
      <c r="H629" s="142">
        <v>39270</v>
      </c>
      <c r="I629" s="142"/>
      <c r="J629" s="155"/>
      <c r="K629" s="155"/>
      <c r="L629" s="155"/>
      <c r="M629" s="155"/>
      <c r="N629" s="136">
        <f t="shared" si="9"/>
        <v>0</v>
      </c>
      <c r="O629" s="65"/>
    </row>
    <row r="630" spans="1:15" ht="31.5">
      <c r="A630" s="160">
        <f>SUBTOTAL(3,$D$12:D630)</f>
        <v>619</v>
      </c>
      <c r="B630" s="171">
        <v>803</v>
      </c>
      <c r="C630" s="98" t="s">
        <v>496</v>
      </c>
      <c r="D630" s="64" t="s">
        <v>1697</v>
      </c>
      <c r="E630" s="64" t="s">
        <v>1646</v>
      </c>
      <c r="F630" s="81" t="s">
        <v>1638</v>
      </c>
      <c r="G630" s="102" t="s">
        <v>1647</v>
      </c>
      <c r="H630" s="142">
        <v>1950</v>
      </c>
      <c r="I630" s="142"/>
      <c r="J630" s="155"/>
      <c r="K630" s="155"/>
      <c r="L630" s="155"/>
      <c r="M630" s="155"/>
      <c r="N630" s="136">
        <f t="shared" si="9"/>
        <v>0</v>
      </c>
      <c r="O630" s="65"/>
    </row>
    <row r="631" spans="1:15" ht="31.5">
      <c r="A631" s="160">
        <f>SUBTOTAL(3,$D$12:D631)</f>
        <v>620</v>
      </c>
      <c r="B631" s="171">
        <v>804</v>
      </c>
      <c r="C631" s="98" t="s">
        <v>496</v>
      </c>
      <c r="D631" s="64" t="s">
        <v>1673</v>
      </c>
      <c r="E631" s="64" t="s">
        <v>1646</v>
      </c>
      <c r="F631" s="81" t="s">
        <v>1638</v>
      </c>
      <c r="G631" s="102" t="s">
        <v>1647</v>
      </c>
      <c r="H631" s="142">
        <v>2250</v>
      </c>
      <c r="I631" s="142"/>
      <c r="J631" s="155"/>
      <c r="K631" s="155"/>
      <c r="L631" s="155"/>
      <c r="M631" s="155"/>
      <c r="N631" s="136">
        <f t="shared" si="9"/>
        <v>0</v>
      </c>
      <c r="O631" s="65"/>
    </row>
    <row r="632" spans="1:15" s="375" customFormat="1" ht="15.75">
      <c r="A632" s="365">
        <f>SUBTOTAL(3,$D$12:D632)</f>
        <v>621</v>
      </c>
      <c r="B632" s="366">
        <v>805</v>
      </c>
      <c r="C632" s="386" t="s">
        <v>1527</v>
      </c>
      <c r="D632" s="368" t="s">
        <v>122</v>
      </c>
      <c r="E632" s="368" t="s">
        <v>899</v>
      </c>
      <c r="F632" s="387" t="s">
        <v>1639</v>
      </c>
      <c r="G632" s="387" t="s">
        <v>1647</v>
      </c>
      <c r="H632" s="388">
        <v>8000</v>
      </c>
      <c r="I632" s="388"/>
      <c r="J632" s="373"/>
      <c r="K632" s="385"/>
      <c r="L632" s="373"/>
      <c r="M632" s="372"/>
      <c r="N632" s="373">
        <f t="shared" si="9"/>
        <v>0</v>
      </c>
      <c r="O632" s="374" t="s">
        <v>2313</v>
      </c>
    </row>
    <row r="633" spans="1:15" ht="31.5">
      <c r="A633" s="160">
        <f>SUBTOTAL(3,$D$12:D633)</f>
        <v>622</v>
      </c>
      <c r="B633" s="171">
        <v>806</v>
      </c>
      <c r="C633" s="64" t="s">
        <v>535</v>
      </c>
      <c r="D633" s="64" t="s">
        <v>473</v>
      </c>
      <c r="E633" s="64" t="s">
        <v>1646</v>
      </c>
      <c r="F633" s="69" t="s">
        <v>1639</v>
      </c>
      <c r="G633" s="65" t="s">
        <v>1647</v>
      </c>
      <c r="H633" s="142">
        <v>5250</v>
      </c>
      <c r="I633" s="142"/>
      <c r="J633" s="155"/>
      <c r="K633" s="155"/>
      <c r="L633" s="155"/>
      <c r="M633" s="155"/>
      <c r="N633" s="136">
        <f t="shared" si="9"/>
        <v>0</v>
      </c>
      <c r="O633" s="65"/>
    </row>
    <row r="634" spans="1:15" ht="78.75">
      <c r="A634" s="160">
        <f>SUBTOTAL(3,$D$12:D634)</f>
        <v>623</v>
      </c>
      <c r="B634" s="171">
        <v>808</v>
      </c>
      <c r="C634" s="60" t="s">
        <v>834</v>
      </c>
      <c r="D634" s="64" t="s">
        <v>1481</v>
      </c>
      <c r="E634" s="64" t="s">
        <v>1728</v>
      </c>
      <c r="F634" s="69" t="s">
        <v>618</v>
      </c>
      <c r="G634" s="61" t="s">
        <v>1685</v>
      </c>
      <c r="H634" s="142">
        <v>37000</v>
      </c>
      <c r="I634" s="142"/>
      <c r="J634" s="155"/>
      <c r="K634" s="155"/>
      <c r="L634" s="155"/>
      <c r="M634" s="155"/>
      <c r="N634" s="136">
        <f t="shared" si="9"/>
        <v>0</v>
      </c>
      <c r="O634" s="65"/>
    </row>
    <row r="635" spans="1:15" ht="63">
      <c r="A635" s="160">
        <f>SUBTOTAL(3,$D$12:D635)</f>
        <v>624</v>
      </c>
      <c r="B635" s="171">
        <v>809</v>
      </c>
      <c r="C635" s="60" t="s">
        <v>834</v>
      </c>
      <c r="D635" s="64" t="s">
        <v>1482</v>
      </c>
      <c r="E635" s="64" t="s">
        <v>1440</v>
      </c>
      <c r="F635" s="69" t="s">
        <v>1639</v>
      </c>
      <c r="G635" s="61" t="s">
        <v>1685</v>
      </c>
      <c r="H635" s="142">
        <v>39900</v>
      </c>
      <c r="I635" s="142"/>
      <c r="J635" s="155"/>
      <c r="K635" s="155"/>
      <c r="L635" s="155"/>
      <c r="M635" s="155"/>
      <c r="N635" s="136">
        <f t="shared" si="9"/>
        <v>0</v>
      </c>
      <c r="O635" s="65"/>
    </row>
    <row r="636" spans="1:15" ht="63">
      <c r="A636" s="160">
        <f>SUBTOTAL(3,$D$12:D636)</f>
        <v>625</v>
      </c>
      <c r="B636" s="171">
        <v>810</v>
      </c>
      <c r="C636" s="60" t="s">
        <v>834</v>
      </c>
      <c r="D636" s="64" t="s">
        <v>1483</v>
      </c>
      <c r="E636" s="64" t="s">
        <v>870</v>
      </c>
      <c r="F636" s="69" t="s">
        <v>1639</v>
      </c>
      <c r="G636" s="61" t="s">
        <v>1657</v>
      </c>
      <c r="H636" s="142">
        <v>49499</v>
      </c>
      <c r="I636" s="142"/>
      <c r="J636" s="155"/>
      <c r="K636" s="155"/>
      <c r="L636" s="155"/>
      <c r="M636" s="155"/>
      <c r="N636" s="136">
        <f t="shared" si="9"/>
        <v>0</v>
      </c>
      <c r="O636" s="65"/>
    </row>
    <row r="637" spans="1:15" ht="94.5">
      <c r="A637" s="160">
        <f>SUBTOTAL(3,$D$12:D637)</f>
        <v>626</v>
      </c>
      <c r="B637" s="171">
        <v>811</v>
      </c>
      <c r="C637" s="64" t="s">
        <v>302</v>
      </c>
      <c r="D637" s="64" t="s">
        <v>1484</v>
      </c>
      <c r="E637" s="64" t="s">
        <v>1440</v>
      </c>
      <c r="F637" s="65" t="s">
        <v>1639</v>
      </c>
      <c r="G637" s="61" t="s">
        <v>1685</v>
      </c>
      <c r="H637" s="142">
        <v>51450</v>
      </c>
      <c r="I637" s="142"/>
      <c r="J637" s="155"/>
      <c r="K637" s="155"/>
      <c r="L637" s="155"/>
      <c r="M637" s="155"/>
      <c r="N637" s="136">
        <f t="shared" si="9"/>
        <v>0</v>
      </c>
      <c r="O637" s="65"/>
    </row>
    <row r="638" spans="1:15" ht="63">
      <c r="A638" s="160">
        <f>SUBTOTAL(3,$D$12:D638)</f>
        <v>627</v>
      </c>
      <c r="B638" s="171">
        <v>812</v>
      </c>
      <c r="C638" s="79" t="s">
        <v>1726</v>
      </c>
      <c r="D638" s="64" t="s">
        <v>1727</v>
      </c>
      <c r="E638" s="64" t="s">
        <v>1728</v>
      </c>
      <c r="F638" s="80" t="s">
        <v>618</v>
      </c>
      <c r="G638" s="61" t="s">
        <v>1685</v>
      </c>
      <c r="H638" s="144">
        <v>15000</v>
      </c>
      <c r="I638" s="142"/>
      <c r="J638" s="136"/>
      <c r="K638" s="136"/>
      <c r="L638" s="136"/>
      <c r="M638" s="155"/>
      <c r="N638" s="136">
        <f t="shared" si="9"/>
        <v>0</v>
      </c>
      <c r="O638" s="65"/>
    </row>
    <row r="639" spans="1:15" ht="31.5">
      <c r="A639" s="160">
        <f>SUBTOTAL(3,$D$12:D639)</f>
        <v>628</v>
      </c>
      <c r="B639" s="171">
        <v>813</v>
      </c>
      <c r="C639" s="60" t="s">
        <v>835</v>
      </c>
      <c r="D639" s="64" t="s">
        <v>714</v>
      </c>
      <c r="E639" s="64" t="s">
        <v>2035</v>
      </c>
      <c r="F639" s="69" t="s">
        <v>1639</v>
      </c>
      <c r="G639" s="61" t="s">
        <v>2152</v>
      </c>
      <c r="H639" s="142">
        <v>7400</v>
      </c>
      <c r="I639" s="142"/>
      <c r="J639" s="155"/>
      <c r="K639" s="155"/>
      <c r="L639" s="155"/>
      <c r="M639" s="155"/>
      <c r="N639" s="136">
        <f t="shared" si="9"/>
        <v>0</v>
      </c>
      <c r="O639" s="65"/>
    </row>
    <row r="640" spans="1:15" ht="31.5">
      <c r="A640" s="160">
        <f>SUBTOTAL(3,$D$12:D640)</f>
        <v>629</v>
      </c>
      <c r="B640" s="171">
        <v>814</v>
      </c>
      <c r="C640" s="101" t="s">
        <v>20</v>
      </c>
      <c r="D640" s="64" t="s">
        <v>1829</v>
      </c>
      <c r="E640" s="64" t="s">
        <v>2035</v>
      </c>
      <c r="F640" s="61" t="s">
        <v>618</v>
      </c>
      <c r="G640" s="61" t="s">
        <v>2152</v>
      </c>
      <c r="H640" s="142">
        <v>39900</v>
      </c>
      <c r="I640" s="142"/>
      <c r="J640" s="155"/>
      <c r="K640" s="155"/>
      <c r="L640" s="155"/>
      <c r="M640" s="155"/>
      <c r="N640" s="136">
        <f t="shared" si="9"/>
        <v>0</v>
      </c>
      <c r="O640" s="65"/>
    </row>
    <row r="641" spans="1:15" ht="31.5">
      <c r="A641" s="160">
        <f>SUBTOTAL(3,$D$12:D641)</f>
        <v>630</v>
      </c>
      <c r="B641" s="171">
        <v>815</v>
      </c>
      <c r="C641" s="60" t="s">
        <v>836</v>
      </c>
      <c r="D641" s="64" t="s">
        <v>1662</v>
      </c>
      <c r="E641" s="64" t="s">
        <v>948</v>
      </c>
      <c r="F641" s="69" t="s">
        <v>1639</v>
      </c>
      <c r="G641" s="61" t="s">
        <v>611</v>
      </c>
      <c r="H641" s="142">
        <v>97000</v>
      </c>
      <c r="I641" s="142"/>
      <c r="J641" s="155"/>
      <c r="K641" s="155"/>
      <c r="L641" s="155"/>
      <c r="M641" s="155"/>
      <c r="N641" s="136">
        <f t="shared" si="9"/>
        <v>0</v>
      </c>
      <c r="O641" s="65"/>
    </row>
    <row r="642" spans="1:15" ht="31.5">
      <c r="A642" s="160">
        <f>SUBTOTAL(3,$D$12:D642)</f>
        <v>631</v>
      </c>
      <c r="B642" s="171">
        <v>818</v>
      </c>
      <c r="C642" s="68" t="s">
        <v>837</v>
      </c>
      <c r="D642" s="64" t="s">
        <v>1485</v>
      </c>
      <c r="E642" s="64" t="s">
        <v>2035</v>
      </c>
      <c r="F642" s="69" t="s">
        <v>1639</v>
      </c>
      <c r="G642" s="61" t="s">
        <v>2152</v>
      </c>
      <c r="H642" s="142">
        <v>124999</v>
      </c>
      <c r="I642" s="142"/>
      <c r="J642" s="155"/>
      <c r="K642" s="155"/>
      <c r="L642" s="155"/>
      <c r="M642" s="155"/>
      <c r="N642" s="136">
        <f t="shared" si="9"/>
        <v>0</v>
      </c>
      <c r="O642" s="65"/>
    </row>
    <row r="643" spans="1:15" ht="31.5">
      <c r="A643" s="160">
        <f>SUBTOTAL(3,$D$12:D643)</f>
        <v>632</v>
      </c>
      <c r="B643" s="171">
        <v>819</v>
      </c>
      <c r="C643" s="108" t="s">
        <v>837</v>
      </c>
      <c r="D643" s="64" t="s">
        <v>1485</v>
      </c>
      <c r="E643" s="64" t="s">
        <v>2035</v>
      </c>
      <c r="F643" s="63" t="s">
        <v>1638</v>
      </c>
      <c r="G643" s="63" t="s">
        <v>2152</v>
      </c>
      <c r="H643" s="189">
        <v>96127</v>
      </c>
      <c r="I643" s="189"/>
      <c r="J643" s="136"/>
      <c r="K643" s="144"/>
      <c r="L643" s="136"/>
      <c r="M643" s="155"/>
      <c r="N643" s="136">
        <f t="shared" si="9"/>
        <v>0</v>
      </c>
      <c r="O643" s="65"/>
    </row>
    <row r="644" spans="1:15" ht="15.75">
      <c r="A644" s="160">
        <f>SUBTOTAL(3,$D$12:D644)</f>
        <v>633</v>
      </c>
      <c r="B644" s="171">
        <v>820</v>
      </c>
      <c r="C644" s="108" t="s">
        <v>900</v>
      </c>
      <c r="D644" s="64" t="s">
        <v>122</v>
      </c>
      <c r="E644" s="64" t="s">
        <v>1646</v>
      </c>
      <c r="F644" s="63" t="s">
        <v>618</v>
      </c>
      <c r="G644" s="63" t="s">
        <v>1647</v>
      </c>
      <c r="H644" s="189">
        <v>2950</v>
      </c>
      <c r="I644" s="189"/>
      <c r="J644" s="136"/>
      <c r="K644" s="144"/>
      <c r="L644" s="136"/>
      <c r="M644" s="155"/>
      <c r="N644" s="136">
        <f t="shared" si="9"/>
        <v>0</v>
      </c>
      <c r="O644" s="65"/>
    </row>
    <row r="645" spans="1:15" ht="47.25">
      <c r="A645" s="160">
        <f>SUBTOTAL(3,$D$12:D645)</f>
        <v>634</v>
      </c>
      <c r="B645" s="171">
        <v>821</v>
      </c>
      <c r="C645" s="60" t="s">
        <v>838</v>
      </c>
      <c r="D645" s="64" t="s">
        <v>1670</v>
      </c>
      <c r="E645" s="64" t="s">
        <v>949</v>
      </c>
      <c r="F645" s="69" t="s">
        <v>1639</v>
      </c>
      <c r="G645" s="61" t="s">
        <v>1647</v>
      </c>
      <c r="H645" s="142">
        <v>735</v>
      </c>
      <c r="I645" s="142"/>
      <c r="J645" s="155"/>
      <c r="K645" s="155"/>
      <c r="L645" s="155"/>
      <c r="M645" s="155"/>
      <c r="N645" s="136">
        <f t="shared" si="9"/>
        <v>0</v>
      </c>
      <c r="O645" s="65"/>
    </row>
    <row r="646" spans="1:15" ht="47.25">
      <c r="A646" s="160">
        <f>SUBTOTAL(3,$D$12:D646)</f>
        <v>635</v>
      </c>
      <c r="B646" s="171">
        <v>822</v>
      </c>
      <c r="C646" s="60" t="s">
        <v>838</v>
      </c>
      <c r="D646" s="64" t="s">
        <v>1670</v>
      </c>
      <c r="E646" s="64" t="s">
        <v>1331</v>
      </c>
      <c r="F646" s="61" t="s">
        <v>618</v>
      </c>
      <c r="G646" s="61" t="s">
        <v>1647</v>
      </c>
      <c r="H646" s="142">
        <v>499</v>
      </c>
      <c r="I646" s="142"/>
      <c r="J646" s="155"/>
      <c r="K646" s="155"/>
      <c r="L646" s="155"/>
      <c r="M646" s="155"/>
      <c r="N646" s="136">
        <f t="shared" si="9"/>
        <v>0</v>
      </c>
      <c r="O646" s="65"/>
    </row>
    <row r="647" spans="1:15" ht="47.25">
      <c r="A647" s="160">
        <f>SUBTOTAL(3,$D$12:D647)</f>
        <v>636</v>
      </c>
      <c r="B647" s="171">
        <v>823</v>
      </c>
      <c r="C647" s="60" t="s">
        <v>838</v>
      </c>
      <c r="D647" s="64" t="s">
        <v>1670</v>
      </c>
      <c r="E647" s="64" t="s">
        <v>1331</v>
      </c>
      <c r="F647" s="69" t="s">
        <v>619</v>
      </c>
      <c r="G647" s="61" t="s">
        <v>1647</v>
      </c>
      <c r="H647" s="142">
        <v>499</v>
      </c>
      <c r="I647" s="142"/>
      <c r="J647" s="155"/>
      <c r="K647" s="155"/>
      <c r="L647" s="155"/>
      <c r="M647" s="155"/>
      <c r="N647" s="136">
        <f t="shared" si="9"/>
        <v>0</v>
      </c>
      <c r="O647" s="65"/>
    </row>
    <row r="648" spans="1:15" ht="31.5">
      <c r="A648" s="160">
        <f>SUBTOTAL(3,$D$12:D648)</f>
        <v>637</v>
      </c>
      <c r="B648" s="171">
        <v>824</v>
      </c>
      <c r="C648" s="60" t="s">
        <v>839</v>
      </c>
      <c r="D648" s="64" t="s">
        <v>990</v>
      </c>
      <c r="E648" s="64" t="s">
        <v>2035</v>
      </c>
      <c r="F648" s="61" t="s">
        <v>618</v>
      </c>
      <c r="G648" s="61" t="s">
        <v>2152</v>
      </c>
      <c r="H648" s="142">
        <v>1167</v>
      </c>
      <c r="I648" s="142"/>
      <c r="J648" s="155"/>
      <c r="K648" s="155"/>
      <c r="L648" s="155"/>
      <c r="M648" s="155"/>
      <c r="N648" s="136">
        <f t="shared" si="9"/>
        <v>0</v>
      </c>
      <c r="O648" s="65"/>
    </row>
    <row r="649" spans="1:15" ht="31.5">
      <c r="A649" s="160">
        <f>SUBTOTAL(3,$D$12:D649)</f>
        <v>638</v>
      </c>
      <c r="B649" s="171">
        <v>825</v>
      </c>
      <c r="C649" s="60" t="s">
        <v>840</v>
      </c>
      <c r="D649" s="64" t="s">
        <v>1486</v>
      </c>
      <c r="E649" s="64" t="s">
        <v>1332</v>
      </c>
      <c r="F649" s="61" t="s">
        <v>1639</v>
      </c>
      <c r="G649" s="61" t="s">
        <v>373</v>
      </c>
      <c r="H649" s="142">
        <v>586000</v>
      </c>
      <c r="I649" s="142"/>
      <c r="J649" s="155"/>
      <c r="K649" s="155"/>
      <c r="L649" s="155"/>
      <c r="M649" s="155"/>
      <c r="N649" s="136">
        <f t="shared" si="9"/>
        <v>0</v>
      </c>
      <c r="O649" s="65"/>
    </row>
    <row r="650" spans="1:15" ht="31.5">
      <c r="A650" s="160">
        <f>SUBTOTAL(3,$D$12:D650)</f>
        <v>639</v>
      </c>
      <c r="B650" s="171">
        <v>826</v>
      </c>
      <c r="C650" s="60" t="s">
        <v>840</v>
      </c>
      <c r="D650" s="64" t="s">
        <v>1683</v>
      </c>
      <c r="E650" s="64" t="s">
        <v>1655</v>
      </c>
      <c r="F650" s="61" t="s">
        <v>618</v>
      </c>
      <c r="G650" s="61" t="s">
        <v>1647</v>
      </c>
      <c r="H650" s="142">
        <v>7350</v>
      </c>
      <c r="I650" s="142"/>
      <c r="J650" s="155"/>
      <c r="K650" s="155"/>
      <c r="L650" s="155"/>
      <c r="M650" s="155"/>
      <c r="N650" s="136">
        <f t="shared" si="9"/>
        <v>0</v>
      </c>
      <c r="O650" s="65"/>
    </row>
    <row r="651" spans="1:15" ht="31.5">
      <c r="A651" s="160">
        <f>SUBTOTAL(3,$D$12:D651)</f>
        <v>640</v>
      </c>
      <c r="B651" s="171">
        <v>827</v>
      </c>
      <c r="C651" s="108" t="s">
        <v>840</v>
      </c>
      <c r="D651" s="64" t="s">
        <v>901</v>
      </c>
      <c r="E651" s="64" t="s">
        <v>90</v>
      </c>
      <c r="F651" s="63" t="s">
        <v>618</v>
      </c>
      <c r="G651" s="63" t="s">
        <v>1653</v>
      </c>
      <c r="H651" s="189">
        <v>15700</v>
      </c>
      <c r="I651" s="189"/>
      <c r="J651" s="136"/>
      <c r="K651" s="144"/>
      <c r="L651" s="136"/>
      <c r="M651" s="155"/>
      <c r="N651" s="136">
        <f t="shared" si="9"/>
        <v>0</v>
      </c>
      <c r="O651" s="65"/>
    </row>
    <row r="652" spans="1:15" ht="94.5">
      <c r="A652" s="160">
        <f>SUBTOTAL(3,$D$12:D652)</f>
        <v>641</v>
      </c>
      <c r="B652" s="171">
        <v>828</v>
      </c>
      <c r="C652" s="86" t="s">
        <v>1487</v>
      </c>
      <c r="D652" s="64" t="s">
        <v>1565</v>
      </c>
      <c r="E652" s="64" t="s">
        <v>1332</v>
      </c>
      <c r="F652" s="61" t="s">
        <v>1668</v>
      </c>
      <c r="G652" s="61" t="s">
        <v>611</v>
      </c>
      <c r="H652" s="142">
        <v>151830</v>
      </c>
      <c r="I652" s="142"/>
      <c r="J652" s="155"/>
      <c r="K652" s="155"/>
      <c r="L652" s="155"/>
      <c r="M652" s="155"/>
      <c r="N652" s="136">
        <f aca="true" t="shared" si="10" ref="N652:N715">M652*H652</f>
        <v>0</v>
      </c>
      <c r="O652" s="65"/>
    </row>
    <row r="653" spans="1:15" ht="31.5">
      <c r="A653" s="160">
        <f>SUBTOTAL(3,$D$12:D653)</f>
        <v>642</v>
      </c>
      <c r="B653" s="171">
        <v>829</v>
      </c>
      <c r="C653" s="60" t="s">
        <v>841</v>
      </c>
      <c r="D653" s="64" t="s">
        <v>1863</v>
      </c>
      <c r="E653" s="64" t="s">
        <v>2035</v>
      </c>
      <c r="F653" s="69" t="s">
        <v>1639</v>
      </c>
      <c r="G653" s="61" t="s">
        <v>2152</v>
      </c>
      <c r="H653" s="142">
        <v>35000</v>
      </c>
      <c r="I653" s="142"/>
      <c r="J653" s="155"/>
      <c r="K653" s="155"/>
      <c r="L653" s="155"/>
      <c r="M653" s="155"/>
      <c r="N653" s="136">
        <f t="shared" si="10"/>
        <v>0</v>
      </c>
      <c r="O653" s="65"/>
    </row>
    <row r="654" spans="1:15" ht="31.5">
      <c r="A654" s="160">
        <f>SUBTOTAL(3,$D$12:D654)</f>
        <v>643</v>
      </c>
      <c r="B654" s="171">
        <v>830</v>
      </c>
      <c r="C654" s="60" t="s">
        <v>841</v>
      </c>
      <c r="D654" s="64" t="s">
        <v>1863</v>
      </c>
      <c r="E654" s="64" t="s">
        <v>2035</v>
      </c>
      <c r="F654" s="69" t="s">
        <v>618</v>
      </c>
      <c r="G654" s="61" t="s">
        <v>2152</v>
      </c>
      <c r="H654" s="142">
        <v>28000</v>
      </c>
      <c r="I654" s="142"/>
      <c r="J654" s="155"/>
      <c r="K654" s="155"/>
      <c r="L654" s="155"/>
      <c r="M654" s="155"/>
      <c r="N654" s="136">
        <f t="shared" si="10"/>
        <v>0</v>
      </c>
      <c r="O654" s="65"/>
    </row>
    <row r="655" spans="1:15" ht="31.5">
      <c r="A655" s="160">
        <f>SUBTOTAL(3,$D$12:D655)</f>
        <v>644</v>
      </c>
      <c r="B655" s="171">
        <v>831</v>
      </c>
      <c r="C655" s="60" t="s">
        <v>841</v>
      </c>
      <c r="D655" s="64" t="s">
        <v>1488</v>
      </c>
      <c r="E655" s="64" t="s">
        <v>2035</v>
      </c>
      <c r="F655" s="69" t="s">
        <v>1639</v>
      </c>
      <c r="G655" s="61" t="s">
        <v>2152</v>
      </c>
      <c r="H655" s="142">
        <v>54300</v>
      </c>
      <c r="I655" s="142"/>
      <c r="J655" s="155"/>
      <c r="K655" s="155"/>
      <c r="L655" s="155"/>
      <c r="M655" s="155"/>
      <c r="N655" s="136">
        <f t="shared" si="10"/>
        <v>0</v>
      </c>
      <c r="O655" s="65"/>
    </row>
    <row r="656" spans="1:15" ht="31.5">
      <c r="A656" s="160">
        <f>SUBTOTAL(3,$D$12:D656)</f>
        <v>645</v>
      </c>
      <c r="B656" s="171">
        <v>832</v>
      </c>
      <c r="C656" s="60" t="s">
        <v>841</v>
      </c>
      <c r="D656" s="64" t="s">
        <v>1488</v>
      </c>
      <c r="E656" s="64" t="s">
        <v>2035</v>
      </c>
      <c r="F656" s="69" t="s">
        <v>618</v>
      </c>
      <c r="G656" s="61" t="s">
        <v>2152</v>
      </c>
      <c r="H656" s="142">
        <v>62700</v>
      </c>
      <c r="I656" s="142"/>
      <c r="J656" s="155"/>
      <c r="K656" s="155"/>
      <c r="L656" s="155"/>
      <c r="M656" s="155"/>
      <c r="N656" s="136">
        <f t="shared" si="10"/>
        <v>0</v>
      </c>
      <c r="O656" s="65"/>
    </row>
    <row r="657" spans="1:15" ht="31.5">
      <c r="A657" s="160">
        <f>SUBTOTAL(3,$D$12:D657)</f>
        <v>646</v>
      </c>
      <c r="B657" s="171">
        <v>833</v>
      </c>
      <c r="C657" s="60" t="s">
        <v>842</v>
      </c>
      <c r="D657" s="64" t="s">
        <v>843</v>
      </c>
      <c r="E657" s="64" t="s">
        <v>1489</v>
      </c>
      <c r="F657" s="61" t="s">
        <v>618</v>
      </c>
      <c r="G657" s="111" t="s">
        <v>1490</v>
      </c>
      <c r="H657" s="142">
        <v>950</v>
      </c>
      <c r="I657" s="142"/>
      <c r="J657" s="155"/>
      <c r="K657" s="155"/>
      <c r="L657" s="155"/>
      <c r="M657" s="155"/>
      <c r="N657" s="136">
        <f t="shared" si="10"/>
        <v>0</v>
      </c>
      <c r="O657" s="65"/>
    </row>
    <row r="658" spans="1:15" ht="31.5">
      <c r="A658" s="160">
        <f>SUBTOTAL(3,$D$12:D658)</f>
        <v>647</v>
      </c>
      <c r="B658" s="171">
        <v>834</v>
      </c>
      <c r="C658" s="60" t="s">
        <v>842</v>
      </c>
      <c r="D658" s="64" t="s">
        <v>844</v>
      </c>
      <c r="E658" s="64" t="s">
        <v>1489</v>
      </c>
      <c r="F658" s="61" t="s">
        <v>618</v>
      </c>
      <c r="G658" s="111" t="s">
        <v>1490</v>
      </c>
      <c r="H658" s="142">
        <v>545</v>
      </c>
      <c r="I658" s="142"/>
      <c r="J658" s="155"/>
      <c r="K658" s="155"/>
      <c r="L658" s="155"/>
      <c r="M658" s="155"/>
      <c r="N658" s="136">
        <f t="shared" si="10"/>
        <v>0</v>
      </c>
      <c r="O658" s="65"/>
    </row>
    <row r="659" spans="1:15" ht="94.5">
      <c r="A659" s="160">
        <f>SUBTOTAL(3,$D$12:D659)</f>
        <v>648</v>
      </c>
      <c r="B659" s="171">
        <v>835</v>
      </c>
      <c r="C659" s="60" t="s">
        <v>845</v>
      </c>
      <c r="D659" s="64" t="s">
        <v>1491</v>
      </c>
      <c r="E659" s="64" t="s">
        <v>1450</v>
      </c>
      <c r="F659" s="61" t="s">
        <v>618</v>
      </c>
      <c r="G659" s="61" t="s">
        <v>1647</v>
      </c>
      <c r="H659" s="142">
        <v>700</v>
      </c>
      <c r="I659" s="142"/>
      <c r="J659" s="155"/>
      <c r="K659" s="155"/>
      <c r="L659" s="155"/>
      <c r="M659" s="155"/>
      <c r="N659" s="136">
        <f t="shared" si="10"/>
        <v>0</v>
      </c>
      <c r="O659" s="65"/>
    </row>
    <row r="660" spans="1:15" ht="78.75">
      <c r="A660" s="160">
        <f>SUBTOTAL(3,$D$12:D660)</f>
        <v>649</v>
      </c>
      <c r="B660" s="171">
        <v>837</v>
      </c>
      <c r="C660" s="227" t="s">
        <v>902</v>
      </c>
      <c r="D660" s="64" t="s">
        <v>903</v>
      </c>
      <c r="E660" s="64" t="s">
        <v>904</v>
      </c>
      <c r="F660" s="61" t="s">
        <v>618</v>
      </c>
      <c r="G660" s="61" t="s">
        <v>1647</v>
      </c>
      <c r="H660" s="208">
        <v>4494</v>
      </c>
      <c r="I660" s="136"/>
      <c r="J660" s="136"/>
      <c r="K660" s="144"/>
      <c r="L660" s="136"/>
      <c r="M660" s="155"/>
      <c r="N660" s="136">
        <f t="shared" si="10"/>
        <v>0</v>
      </c>
      <c r="O660" s="65"/>
    </row>
    <row r="661" spans="1:15" ht="63">
      <c r="A661" s="160">
        <f>SUBTOTAL(3,$D$12:D661)</f>
        <v>650</v>
      </c>
      <c r="B661" s="171">
        <v>838</v>
      </c>
      <c r="C661" s="108" t="s">
        <v>799</v>
      </c>
      <c r="D661" s="64" t="s">
        <v>1533</v>
      </c>
      <c r="E661" s="64" t="s">
        <v>991</v>
      </c>
      <c r="F661" s="63" t="s">
        <v>1639</v>
      </c>
      <c r="G661" s="63" t="s">
        <v>2152</v>
      </c>
      <c r="H661" s="189">
        <v>189500</v>
      </c>
      <c r="I661" s="189"/>
      <c r="J661" s="136"/>
      <c r="K661" s="144"/>
      <c r="L661" s="136"/>
      <c r="M661" s="155"/>
      <c r="N661" s="136">
        <f t="shared" si="10"/>
        <v>0</v>
      </c>
      <c r="O661" s="65"/>
    </row>
    <row r="662" spans="1:15" ht="31.5">
      <c r="A662" s="160">
        <f>SUBTOTAL(3,$D$12:D662)</f>
        <v>651</v>
      </c>
      <c r="B662" s="171">
        <v>839</v>
      </c>
      <c r="C662" s="60" t="s">
        <v>846</v>
      </c>
      <c r="D662" s="64" t="s">
        <v>2271</v>
      </c>
      <c r="E662" s="64" t="s">
        <v>2272</v>
      </c>
      <c r="F662" s="61" t="s">
        <v>618</v>
      </c>
      <c r="G662" s="61" t="s">
        <v>1685</v>
      </c>
      <c r="H662" s="142">
        <v>3650</v>
      </c>
      <c r="I662" s="142"/>
      <c r="J662" s="155"/>
      <c r="K662" s="155"/>
      <c r="L662" s="155"/>
      <c r="M662" s="155"/>
      <c r="N662" s="136">
        <f t="shared" si="10"/>
        <v>0</v>
      </c>
      <c r="O662" s="65"/>
    </row>
    <row r="663" spans="1:15" ht="31.5">
      <c r="A663" s="160">
        <f>SUBTOTAL(3,$D$12:D663)</f>
        <v>652</v>
      </c>
      <c r="B663" s="171">
        <v>840</v>
      </c>
      <c r="C663" s="60" t="s">
        <v>846</v>
      </c>
      <c r="D663" s="64" t="s">
        <v>1658</v>
      </c>
      <c r="E663" s="64" t="s">
        <v>1655</v>
      </c>
      <c r="F663" s="61" t="s">
        <v>618</v>
      </c>
      <c r="G663" s="61" t="s">
        <v>1647</v>
      </c>
      <c r="H663" s="142">
        <v>286</v>
      </c>
      <c r="I663" s="142"/>
      <c r="J663" s="155"/>
      <c r="K663" s="155"/>
      <c r="L663" s="155"/>
      <c r="M663" s="155"/>
      <c r="N663" s="136">
        <f t="shared" si="10"/>
        <v>0</v>
      </c>
      <c r="O663" s="65"/>
    </row>
    <row r="664" spans="1:15" ht="47.25">
      <c r="A664" s="160">
        <f>SUBTOTAL(3,$D$12:D664)</f>
        <v>653</v>
      </c>
      <c r="B664" s="171">
        <v>841</v>
      </c>
      <c r="C664" s="88" t="s">
        <v>846</v>
      </c>
      <c r="D664" s="64" t="s">
        <v>1583</v>
      </c>
      <c r="E664" s="64" t="s">
        <v>1332</v>
      </c>
      <c r="F664" s="127" t="s">
        <v>1639</v>
      </c>
      <c r="G664" s="61" t="s">
        <v>1</v>
      </c>
      <c r="H664" s="142">
        <v>155000</v>
      </c>
      <c r="I664" s="142"/>
      <c r="J664" s="155"/>
      <c r="K664" s="155"/>
      <c r="L664" s="155"/>
      <c r="M664" s="155"/>
      <c r="N664" s="136">
        <f t="shared" si="10"/>
        <v>0</v>
      </c>
      <c r="O664" s="65"/>
    </row>
    <row r="665" spans="1:15" s="375" customFormat="1" ht="47.25">
      <c r="A665" s="365">
        <f>SUBTOTAL(3,$D$12:D665)</f>
        <v>654</v>
      </c>
      <c r="B665" s="366">
        <v>842</v>
      </c>
      <c r="C665" s="390" t="s">
        <v>846</v>
      </c>
      <c r="D665" s="368" t="s">
        <v>1584</v>
      </c>
      <c r="E665" s="368" t="s">
        <v>905</v>
      </c>
      <c r="F665" s="391" t="s">
        <v>618</v>
      </c>
      <c r="G665" s="370" t="s">
        <v>1</v>
      </c>
      <c r="H665" s="384">
        <v>94500</v>
      </c>
      <c r="I665" s="373"/>
      <c r="J665" s="373"/>
      <c r="K665" s="385"/>
      <c r="L665" s="373"/>
      <c r="M665" s="372"/>
      <c r="N665" s="373">
        <f t="shared" si="10"/>
        <v>0</v>
      </c>
      <c r="O665" s="374"/>
    </row>
    <row r="666" spans="1:15" s="375" customFormat="1" ht="31.5">
      <c r="A666" s="365">
        <f>SUBTOTAL(3,$D$12:D666)</f>
        <v>655</v>
      </c>
      <c r="B666" s="366">
        <v>843</v>
      </c>
      <c r="C666" s="368" t="s">
        <v>847</v>
      </c>
      <c r="D666" s="368" t="s">
        <v>1697</v>
      </c>
      <c r="E666" s="368" t="s">
        <v>1655</v>
      </c>
      <c r="F666" s="374" t="s">
        <v>620</v>
      </c>
      <c r="G666" s="374" t="s">
        <v>1647</v>
      </c>
      <c r="H666" s="371">
        <v>3875</v>
      </c>
      <c r="I666" s="371"/>
      <c r="J666" s="372"/>
      <c r="K666" s="372"/>
      <c r="L666" s="372"/>
      <c r="M666" s="372"/>
      <c r="N666" s="373">
        <f t="shared" si="10"/>
        <v>0</v>
      </c>
      <c r="O666" s="374"/>
    </row>
    <row r="667" spans="1:15" s="375" customFormat="1" ht="31.5">
      <c r="A667" s="365">
        <f>SUBTOTAL(3,$D$12:D667)</f>
        <v>656</v>
      </c>
      <c r="B667" s="366">
        <v>845</v>
      </c>
      <c r="C667" s="377" t="s">
        <v>847</v>
      </c>
      <c r="D667" s="368" t="s">
        <v>1673</v>
      </c>
      <c r="E667" s="368" t="s">
        <v>1655</v>
      </c>
      <c r="F667" s="378" t="s">
        <v>1638</v>
      </c>
      <c r="G667" s="379" t="s">
        <v>1647</v>
      </c>
      <c r="H667" s="371">
        <v>2000</v>
      </c>
      <c r="I667" s="371"/>
      <c r="J667" s="372"/>
      <c r="K667" s="372"/>
      <c r="L667" s="372"/>
      <c r="M667" s="372"/>
      <c r="N667" s="373">
        <f t="shared" si="10"/>
        <v>0</v>
      </c>
      <c r="O667" s="374"/>
    </row>
    <row r="668" spans="1:15" ht="31.5">
      <c r="A668" s="160">
        <f>SUBTOTAL(3,$D$12:D668)</f>
        <v>657</v>
      </c>
      <c r="B668" s="171">
        <v>846</v>
      </c>
      <c r="C668" s="217" t="s">
        <v>847</v>
      </c>
      <c r="D668" s="64" t="s">
        <v>1673</v>
      </c>
      <c r="E668" s="64" t="s">
        <v>906</v>
      </c>
      <c r="F668" s="65" t="s">
        <v>619</v>
      </c>
      <c r="G668" s="63" t="s">
        <v>1647</v>
      </c>
      <c r="H668" s="143">
        <v>2520</v>
      </c>
      <c r="I668" s="136"/>
      <c r="J668" s="136"/>
      <c r="K668" s="144"/>
      <c r="L668" s="136"/>
      <c r="M668" s="155"/>
      <c r="N668" s="136">
        <f t="shared" si="10"/>
        <v>0</v>
      </c>
      <c r="O668" s="65"/>
    </row>
    <row r="669" spans="1:15" ht="31.5">
      <c r="A669" s="160">
        <f>SUBTOTAL(3,$D$12:D669)</f>
        <v>658</v>
      </c>
      <c r="B669" s="171">
        <v>848</v>
      </c>
      <c r="C669" s="108" t="s">
        <v>848</v>
      </c>
      <c r="D669" s="64" t="s">
        <v>1670</v>
      </c>
      <c r="E669" s="64" t="s">
        <v>1703</v>
      </c>
      <c r="F669" s="63" t="s">
        <v>1638</v>
      </c>
      <c r="G669" s="63" t="s">
        <v>1647</v>
      </c>
      <c r="H669" s="189">
        <v>320</v>
      </c>
      <c r="I669" s="189"/>
      <c r="J669" s="136"/>
      <c r="K669" s="144"/>
      <c r="L669" s="136"/>
      <c r="M669" s="155"/>
      <c r="N669" s="136">
        <f t="shared" si="10"/>
        <v>0</v>
      </c>
      <c r="O669" s="65"/>
    </row>
    <row r="670" spans="1:15" s="375" customFormat="1" ht="15.75">
      <c r="A670" s="365">
        <f>SUBTOTAL(3,$D$12:D670)</f>
        <v>659</v>
      </c>
      <c r="B670" s="366">
        <v>849</v>
      </c>
      <c r="C670" s="376" t="s">
        <v>848</v>
      </c>
      <c r="D670" s="368" t="s">
        <v>1670</v>
      </c>
      <c r="E670" s="368" t="s">
        <v>1686</v>
      </c>
      <c r="F670" s="370" t="s">
        <v>618</v>
      </c>
      <c r="G670" s="370" t="s">
        <v>1647</v>
      </c>
      <c r="H670" s="371">
        <v>142</v>
      </c>
      <c r="I670" s="371"/>
      <c r="J670" s="372"/>
      <c r="K670" s="372"/>
      <c r="L670" s="372"/>
      <c r="M670" s="372"/>
      <c r="N670" s="373">
        <f t="shared" si="10"/>
        <v>0</v>
      </c>
      <c r="O670" s="374"/>
    </row>
    <row r="671" spans="1:15" s="375" customFormat="1" ht="15.75">
      <c r="A671" s="365">
        <f>SUBTOTAL(3,$D$12:D671)</f>
        <v>660</v>
      </c>
      <c r="B671" s="366">
        <v>850</v>
      </c>
      <c r="C671" s="376" t="s">
        <v>848</v>
      </c>
      <c r="D671" s="368" t="s">
        <v>1681</v>
      </c>
      <c r="E671" s="368" t="s">
        <v>1686</v>
      </c>
      <c r="F671" s="370" t="s">
        <v>618</v>
      </c>
      <c r="G671" s="370" t="s">
        <v>1647</v>
      </c>
      <c r="H671" s="371">
        <v>318</v>
      </c>
      <c r="I671" s="371"/>
      <c r="J671" s="372"/>
      <c r="K671" s="372"/>
      <c r="L671" s="372"/>
      <c r="M671" s="372"/>
      <c r="N671" s="373">
        <f t="shared" si="10"/>
        <v>0</v>
      </c>
      <c r="O671" s="374"/>
    </row>
    <row r="672" spans="1:15" ht="31.5">
      <c r="A672" s="160">
        <f>SUBTOTAL(3,$D$12:D672)</f>
        <v>661</v>
      </c>
      <c r="B672" s="171">
        <v>851</v>
      </c>
      <c r="C672" s="60" t="s">
        <v>848</v>
      </c>
      <c r="D672" s="64" t="s">
        <v>1681</v>
      </c>
      <c r="E672" s="64" t="s">
        <v>612</v>
      </c>
      <c r="F672" s="69" t="s">
        <v>1639</v>
      </c>
      <c r="G672" s="61" t="s">
        <v>2152</v>
      </c>
      <c r="H672" s="142">
        <v>41000</v>
      </c>
      <c r="I672" s="142"/>
      <c r="J672" s="155"/>
      <c r="K672" s="155"/>
      <c r="L672" s="155"/>
      <c r="M672" s="155"/>
      <c r="N672" s="136">
        <f t="shared" si="10"/>
        <v>0</v>
      </c>
      <c r="O672" s="65"/>
    </row>
    <row r="673" spans="1:15" ht="31.5">
      <c r="A673" s="160">
        <f>SUBTOTAL(3,$D$12:D673)</f>
        <v>662</v>
      </c>
      <c r="B673" s="171">
        <v>852</v>
      </c>
      <c r="C673" s="219" t="s">
        <v>848</v>
      </c>
      <c r="D673" s="64" t="s">
        <v>1681</v>
      </c>
      <c r="E673" s="64" t="s">
        <v>612</v>
      </c>
      <c r="F673" s="228" t="s">
        <v>1638</v>
      </c>
      <c r="G673" s="229" t="s">
        <v>1685</v>
      </c>
      <c r="H673" s="230">
        <v>25000</v>
      </c>
      <c r="I673" s="136"/>
      <c r="J673" s="136"/>
      <c r="K673" s="144"/>
      <c r="L673" s="136"/>
      <c r="M673" s="155"/>
      <c r="N673" s="136">
        <f t="shared" si="10"/>
        <v>0</v>
      </c>
      <c r="O673" s="65"/>
    </row>
    <row r="674" spans="1:15" ht="31.5">
      <c r="A674" s="160">
        <f>SUBTOTAL(3,$D$12:D674)</f>
        <v>663</v>
      </c>
      <c r="B674" s="171">
        <v>853</v>
      </c>
      <c r="C674" s="60" t="s">
        <v>848</v>
      </c>
      <c r="D674" s="64" t="s">
        <v>1681</v>
      </c>
      <c r="E674" s="64" t="s">
        <v>612</v>
      </c>
      <c r="F674" s="61" t="s">
        <v>618</v>
      </c>
      <c r="G674" s="61" t="s">
        <v>2152</v>
      </c>
      <c r="H674" s="142">
        <v>14994</v>
      </c>
      <c r="I674" s="142"/>
      <c r="J674" s="155"/>
      <c r="K674" s="155"/>
      <c r="L674" s="155"/>
      <c r="M674" s="155"/>
      <c r="N674" s="136">
        <f t="shared" si="10"/>
        <v>0</v>
      </c>
      <c r="O674" s="65"/>
    </row>
    <row r="675" spans="1:15" ht="31.5">
      <c r="A675" s="160">
        <f>SUBTOTAL(3,$D$12:D675)</f>
        <v>664</v>
      </c>
      <c r="B675" s="171">
        <v>854</v>
      </c>
      <c r="C675" s="85" t="s">
        <v>849</v>
      </c>
      <c r="D675" s="64" t="s">
        <v>1767</v>
      </c>
      <c r="E675" s="64" t="s">
        <v>2035</v>
      </c>
      <c r="F675" s="69" t="s">
        <v>1639</v>
      </c>
      <c r="G675" s="61" t="s">
        <v>2152</v>
      </c>
      <c r="H675" s="142">
        <v>29000</v>
      </c>
      <c r="I675" s="142"/>
      <c r="J675" s="155"/>
      <c r="K675" s="155"/>
      <c r="L675" s="155"/>
      <c r="M675" s="155"/>
      <c r="N675" s="136">
        <f t="shared" si="10"/>
        <v>0</v>
      </c>
      <c r="O675" s="65"/>
    </row>
    <row r="676" spans="1:15" ht="31.5">
      <c r="A676" s="160">
        <f>SUBTOTAL(3,$D$12:D676)</f>
        <v>665</v>
      </c>
      <c r="B676" s="171">
        <v>856</v>
      </c>
      <c r="C676" s="85" t="s">
        <v>849</v>
      </c>
      <c r="D676" s="64" t="s">
        <v>1767</v>
      </c>
      <c r="E676" s="64" t="s">
        <v>2035</v>
      </c>
      <c r="F676" s="69" t="s">
        <v>618</v>
      </c>
      <c r="G676" s="61" t="s">
        <v>2152</v>
      </c>
      <c r="H676" s="142">
        <v>14700</v>
      </c>
      <c r="I676" s="142"/>
      <c r="J676" s="155"/>
      <c r="K676" s="155"/>
      <c r="L676" s="155"/>
      <c r="M676" s="155"/>
      <c r="N676" s="136">
        <f t="shared" si="10"/>
        <v>0</v>
      </c>
      <c r="O676" s="65"/>
    </row>
    <row r="677" spans="1:15" ht="31.5">
      <c r="A677" s="160">
        <f>SUBTOTAL(3,$D$12:D677)</f>
        <v>666</v>
      </c>
      <c r="B677" s="171">
        <v>857</v>
      </c>
      <c r="C677" s="108" t="s">
        <v>849</v>
      </c>
      <c r="D677" s="64" t="s">
        <v>907</v>
      </c>
      <c r="E677" s="64" t="s">
        <v>1207</v>
      </c>
      <c r="F677" s="63" t="s">
        <v>1638</v>
      </c>
      <c r="G677" s="63" t="s">
        <v>1647</v>
      </c>
      <c r="H677" s="189">
        <v>6200</v>
      </c>
      <c r="I677" s="189"/>
      <c r="J677" s="136"/>
      <c r="K677" s="144"/>
      <c r="L677" s="136"/>
      <c r="M677" s="155"/>
      <c r="N677" s="136">
        <f t="shared" si="10"/>
        <v>0</v>
      </c>
      <c r="O677" s="65"/>
    </row>
    <row r="678" spans="1:15" ht="63">
      <c r="A678" s="160">
        <f>SUBTOTAL(3,$D$12:D678)</f>
        <v>667</v>
      </c>
      <c r="B678" s="171">
        <v>859</v>
      </c>
      <c r="C678" s="85" t="s">
        <v>1768</v>
      </c>
      <c r="D678" s="64" t="s">
        <v>1692</v>
      </c>
      <c r="E678" s="64" t="s">
        <v>1333</v>
      </c>
      <c r="F678" s="69" t="s">
        <v>1639</v>
      </c>
      <c r="G678" s="61" t="s">
        <v>2152</v>
      </c>
      <c r="H678" s="142">
        <v>2890000</v>
      </c>
      <c r="I678" s="142"/>
      <c r="J678" s="155"/>
      <c r="K678" s="155"/>
      <c r="L678" s="155"/>
      <c r="M678" s="155"/>
      <c r="N678" s="136">
        <f t="shared" si="10"/>
        <v>0</v>
      </c>
      <c r="O678" s="65"/>
    </row>
    <row r="679" spans="1:15" ht="31.5">
      <c r="A679" s="160">
        <f>SUBTOTAL(3,$D$12:D679)</f>
        <v>668</v>
      </c>
      <c r="B679" s="171">
        <v>860</v>
      </c>
      <c r="C679" s="60" t="s">
        <v>1770</v>
      </c>
      <c r="D679" s="64" t="s">
        <v>1772</v>
      </c>
      <c r="E679" s="64" t="s">
        <v>2035</v>
      </c>
      <c r="F679" s="69" t="s">
        <v>1639</v>
      </c>
      <c r="G679" s="61" t="s">
        <v>2152</v>
      </c>
      <c r="H679" s="142">
        <v>3255</v>
      </c>
      <c r="I679" s="142"/>
      <c r="J679" s="155"/>
      <c r="K679" s="155"/>
      <c r="L679" s="155"/>
      <c r="M679" s="155"/>
      <c r="N679" s="136">
        <f t="shared" si="10"/>
        <v>0</v>
      </c>
      <c r="O679" s="65"/>
    </row>
    <row r="680" spans="1:15" ht="31.5">
      <c r="A680" s="160">
        <f>SUBTOTAL(3,$D$12:D680)</f>
        <v>669</v>
      </c>
      <c r="B680" s="171">
        <v>861</v>
      </c>
      <c r="C680" s="60" t="s">
        <v>1770</v>
      </c>
      <c r="D680" s="64" t="s">
        <v>1772</v>
      </c>
      <c r="E680" s="64" t="s">
        <v>2035</v>
      </c>
      <c r="F680" s="61" t="s">
        <v>618</v>
      </c>
      <c r="G680" s="61" t="s">
        <v>2152</v>
      </c>
      <c r="H680" s="142">
        <v>2100</v>
      </c>
      <c r="I680" s="142"/>
      <c r="J680" s="155"/>
      <c r="K680" s="155"/>
      <c r="L680" s="155"/>
      <c r="M680" s="155"/>
      <c r="N680" s="136">
        <f t="shared" si="10"/>
        <v>0</v>
      </c>
      <c r="O680" s="65"/>
    </row>
    <row r="681" spans="1:15" ht="31.5">
      <c r="A681" s="160">
        <f>SUBTOTAL(3,$D$12:D681)</f>
        <v>670</v>
      </c>
      <c r="B681" s="171">
        <v>862</v>
      </c>
      <c r="C681" s="60" t="s">
        <v>1770</v>
      </c>
      <c r="D681" s="64" t="s">
        <v>1771</v>
      </c>
      <c r="E681" s="64" t="s">
        <v>2035</v>
      </c>
      <c r="F681" s="69" t="s">
        <v>1639</v>
      </c>
      <c r="G681" s="61" t="s">
        <v>2152</v>
      </c>
      <c r="H681" s="142">
        <v>10000</v>
      </c>
      <c r="I681" s="142"/>
      <c r="J681" s="155"/>
      <c r="K681" s="155"/>
      <c r="L681" s="155"/>
      <c r="M681" s="155"/>
      <c r="N681" s="136">
        <f t="shared" si="10"/>
        <v>0</v>
      </c>
      <c r="O681" s="65"/>
    </row>
    <row r="682" spans="1:15" ht="31.5">
      <c r="A682" s="160">
        <f>SUBTOTAL(3,$D$12:D682)</f>
        <v>671</v>
      </c>
      <c r="B682" s="171">
        <v>863</v>
      </c>
      <c r="C682" s="60" t="s">
        <v>1770</v>
      </c>
      <c r="D682" s="64" t="s">
        <v>1771</v>
      </c>
      <c r="E682" s="64" t="s">
        <v>2035</v>
      </c>
      <c r="F682" s="69" t="s">
        <v>618</v>
      </c>
      <c r="G682" s="61" t="s">
        <v>2152</v>
      </c>
      <c r="H682" s="142">
        <v>6300</v>
      </c>
      <c r="I682" s="142"/>
      <c r="J682" s="155"/>
      <c r="K682" s="155"/>
      <c r="L682" s="155"/>
      <c r="M682" s="155"/>
      <c r="N682" s="136">
        <f t="shared" si="10"/>
        <v>0</v>
      </c>
      <c r="O682" s="65"/>
    </row>
    <row r="683" spans="1:15" ht="47.25">
      <c r="A683" s="160">
        <f>SUBTOTAL(3,$D$12:D683)</f>
        <v>672</v>
      </c>
      <c r="B683" s="171">
        <v>864</v>
      </c>
      <c r="C683" s="85" t="s">
        <v>1773</v>
      </c>
      <c r="D683" s="64" t="s">
        <v>1683</v>
      </c>
      <c r="E683" s="64" t="s">
        <v>1334</v>
      </c>
      <c r="F683" s="69" t="s">
        <v>1639</v>
      </c>
      <c r="G683" s="61" t="s">
        <v>2152</v>
      </c>
      <c r="H683" s="142">
        <v>275000</v>
      </c>
      <c r="I683" s="142"/>
      <c r="J683" s="155"/>
      <c r="K683" s="155"/>
      <c r="L683" s="155"/>
      <c r="M683" s="155"/>
      <c r="N683" s="136">
        <f t="shared" si="10"/>
        <v>0</v>
      </c>
      <c r="O683" s="65"/>
    </row>
    <row r="684" spans="1:15" ht="47.25">
      <c r="A684" s="160">
        <f>SUBTOTAL(3,$D$12:D684)</f>
        <v>673</v>
      </c>
      <c r="B684" s="171">
        <v>866</v>
      </c>
      <c r="C684" s="85" t="s">
        <v>1773</v>
      </c>
      <c r="D684" s="64" t="s">
        <v>1683</v>
      </c>
      <c r="E684" s="64" t="s">
        <v>1769</v>
      </c>
      <c r="F684" s="61" t="s">
        <v>618</v>
      </c>
      <c r="G684" s="61" t="s">
        <v>2152</v>
      </c>
      <c r="H684" s="142">
        <v>179991</v>
      </c>
      <c r="I684" s="142"/>
      <c r="J684" s="155"/>
      <c r="K684" s="155"/>
      <c r="L684" s="155"/>
      <c r="M684" s="155"/>
      <c r="N684" s="136">
        <f t="shared" si="10"/>
        <v>0</v>
      </c>
      <c r="O684" s="65"/>
    </row>
    <row r="685" spans="1:15" ht="31.5">
      <c r="A685" s="160">
        <f>SUBTOTAL(3,$D$12:D685)</f>
        <v>674</v>
      </c>
      <c r="B685" s="171">
        <v>867</v>
      </c>
      <c r="C685" s="68" t="s">
        <v>1745</v>
      </c>
      <c r="D685" s="64" t="s">
        <v>1746</v>
      </c>
      <c r="E685" s="64" t="s">
        <v>2035</v>
      </c>
      <c r="F685" s="69" t="s">
        <v>1639</v>
      </c>
      <c r="G685" s="61" t="s">
        <v>2152</v>
      </c>
      <c r="H685" s="144">
        <v>1680000</v>
      </c>
      <c r="I685" s="142"/>
      <c r="J685" s="136"/>
      <c r="K685" s="136"/>
      <c r="L685" s="136"/>
      <c r="M685" s="155"/>
      <c r="N685" s="136">
        <f t="shared" si="10"/>
        <v>0</v>
      </c>
      <c r="O685" s="65"/>
    </row>
    <row r="686" spans="1:15" ht="31.5">
      <c r="A686" s="160">
        <f>SUBTOTAL(3,$D$12:D686)</f>
        <v>675</v>
      </c>
      <c r="B686" s="171">
        <v>868</v>
      </c>
      <c r="C686" s="108" t="s">
        <v>1745</v>
      </c>
      <c r="D686" s="64" t="s">
        <v>1746</v>
      </c>
      <c r="E686" s="64" t="s">
        <v>2035</v>
      </c>
      <c r="F686" s="63" t="s">
        <v>1638</v>
      </c>
      <c r="G686" s="63" t="s">
        <v>2152</v>
      </c>
      <c r="H686" s="189">
        <v>420000</v>
      </c>
      <c r="I686" s="189"/>
      <c r="J686" s="136"/>
      <c r="K686" s="144"/>
      <c r="L686" s="136"/>
      <c r="M686" s="155"/>
      <c r="N686" s="136">
        <f t="shared" si="10"/>
        <v>0</v>
      </c>
      <c r="O686" s="65"/>
    </row>
    <row r="687" spans="1:15" ht="15.75">
      <c r="A687" s="160">
        <f>SUBTOTAL(3,$D$12:D687)</f>
        <v>676</v>
      </c>
      <c r="B687" s="171">
        <v>869</v>
      </c>
      <c r="C687" s="108" t="s">
        <v>1745</v>
      </c>
      <c r="D687" s="64" t="s">
        <v>1372</v>
      </c>
      <c r="E687" s="64" t="s">
        <v>1909</v>
      </c>
      <c r="F687" s="63" t="s">
        <v>1638</v>
      </c>
      <c r="G687" s="63" t="s">
        <v>1647</v>
      </c>
      <c r="H687" s="189">
        <v>69000</v>
      </c>
      <c r="I687" s="189"/>
      <c r="J687" s="136"/>
      <c r="K687" s="144"/>
      <c r="L687" s="136"/>
      <c r="M687" s="155"/>
      <c r="N687" s="136">
        <f t="shared" si="10"/>
        <v>0</v>
      </c>
      <c r="O687" s="65"/>
    </row>
    <row r="688" spans="1:15" ht="31.5">
      <c r="A688" s="160">
        <f>SUBTOTAL(3,$D$12:D688)</f>
        <v>677</v>
      </c>
      <c r="B688" s="171">
        <v>870</v>
      </c>
      <c r="C688" s="60" t="s">
        <v>1774</v>
      </c>
      <c r="D688" s="64" t="s">
        <v>624</v>
      </c>
      <c r="E688" s="64" t="s">
        <v>2035</v>
      </c>
      <c r="F688" s="77" t="s">
        <v>1639</v>
      </c>
      <c r="G688" s="61" t="s">
        <v>2152</v>
      </c>
      <c r="H688" s="142">
        <v>960000</v>
      </c>
      <c r="I688" s="142"/>
      <c r="J688" s="155"/>
      <c r="K688" s="155"/>
      <c r="L688" s="155"/>
      <c r="M688" s="155"/>
      <c r="N688" s="136">
        <f t="shared" si="10"/>
        <v>0</v>
      </c>
      <c r="O688" s="65"/>
    </row>
    <row r="689" spans="1:15" ht="47.25">
      <c r="A689" s="160">
        <f>SUBTOTAL(3,$D$12:D689)</f>
        <v>678</v>
      </c>
      <c r="B689" s="171">
        <v>871</v>
      </c>
      <c r="C689" s="60" t="s">
        <v>1775</v>
      </c>
      <c r="D689" s="64" t="s">
        <v>1681</v>
      </c>
      <c r="E689" s="64" t="s">
        <v>1492</v>
      </c>
      <c r="F689" s="95" t="s">
        <v>1639</v>
      </c>
      <c r="G689" s="61" t="s">
        <v>1647</v>
      </c>
      <c r="H689" s="142">
        <v>2400</v>
      </c>
      <c r="I689" s="142"/>
      <c r="J689" s="155"/>
      <c r="K689" s="155"/>
      <c r="L689" s="155"/>
      <c r="M689" s="155"/>
      <c r="N689" s="136">
        <f t="shared" si="10"/>
        <v>0</v>
      </c>
      <c r="O689" s="65"/>
    </row>
    <row r="690" spans="1:15" ht="47.25">
      <c r="A690" s="160">
        <f>SUBTOTAL(3,$D$12:D690)</f>
        <v>679</v>
      </c>
      <c r="B690" s="171">
        <v>872</v>
      </c>
      <c r="C690" s="64" t="s">
        <v>1775</v>
      </c>
      <c r="D690" s="64" t="s">
        <v>1681</v>
      </c>
      <c r="E690" s="64" t="s">
        <v>1493</v>
      </c>
      <c r="F690" s="65" t="s">
        <v>619</v>
      </c>
      <c r="G690" s="65" t="s">
        <v>1647</v>
      </c>
      <c r="H690" s="142">
        <v>2450</v>
      </c>
      <c r="I690" s="142"/>
      <c r="J690" s="155"/>
      <c r="K690" s="155"/>
      <c r="L690" s="155"/>
      <c r="M690" s="155"/>
      <c r="N690" s="136">
        <f t="shared" si="10"/>
        <v>0</v>
      </c>
      <c r="O690" s="65"/>
    </row>
    <row r="691" spans="1:15" ht="31.5">
      <c r="A691" s="160">
        <f>SUBTOTAL(3,$D$12:D691)</f>
        <v>680</v>
      </c>
      <c r="B691" s="171">
        <v>873</v>
      </c>
      <c r="C691" s="60" t="s">
        <v>1775</v>
      </c>
      <c r="D691" s="64" t="s">
        <v>1681</v>
      </c>
      <c r="E691" s="64" t="s">
        <v>612</v>
      </c>
      <c r="F691" s="95" t="s">
        <v>1639</v>
      </c>
      <c r="G691" s="61" t="s">
        <v>2152</v>
      </c>
      <c r="H691" s="142">
        <v>64000</v>
      </c>
      <c r="I691" s="142"/>
      <c r="J691" s="155"/>
      <c r="K691" s="155"/>
      <c r="L691" s="155"/>
      <c r="M691" s="155"/>
      <c r="N691" s="136">
        <f t="shared" si="10"/>
        <v>0</v>
      </c>
      <c r="O691" s="65"/>
    </row>
    <row r="692" spans="1:15" ht="31.5">
      <c r="A692" s="160">
        <f>SUBTOTAL(3,$D$12:D692)</f>
        <v>681</v>
      </c>
      <c r="B692" s="171">
        <v>874</v>
      </c>
      <c r="C692" s="60" t="s">
        <v>1775</v>
      </c>
      <c r="D692" s="64" t="s">
        <v>1681</v>
      </c>
      <c r="E692" s="64" t="s">
        <v>612</v>
      </c>
      <c r="F692" s="61" t="s">
        <v>618</v>
      </c>
      <c r="G692" s="61" t="s">
        <v>2152</v>
      </c>
      <c r="H692" s="142">
        <v>15897</v>
      </c>
      <c r="I692" s="142"/>
      <c r="J692" s="155"/>
      <c r="K692" s="155"/>
      <c r="L692" s="155"/>
      <c r="M692" s="155"/>
      <c r="N692" s="136">
        <f t="shared" si="10"/>
        <v>0</v>
      </c>
      <c r="O692" s="65"/>
    </row>
    <row r="693" spans="1:15" ht="31.5">
      <c r="A693" s="160">
        <f>SUBTOTAL(3,$D$12:D693)</f>
        <v>682</v>
      </c>
      <c r="B693" s="171">
        <v>876</v>
      </c>
      <c r="C693" s="60" t="s">
        <v>1776</v>
      </c>
      <c r="D693" s="64" t="s">
        <v>1681</v>
      </c>
      <c r="E693" s="64" t="s">
        <v>2035</v>
      </c>
      <c r="F693" s="61" t="s">
        <v>618</v>
      </c>
      <c r="G693" s="61" t="s">
        <v>2152</v>
      </c>
      <c r="H693" s="142">
        <v>4410</v>
      </c>
      <c r="I693" s="142"/>
      <c r="J693" s="155"/>
      <c r="K693" s="155"/>
      <c r="L693" s="155"/>
      <c r="M693" s="155"/>
      <c r="N693" s="136">
        <f t="shared" si="10"/>
        <v>0</v>
      </c>
      <c r="O693" s="65"/>
    </row>
    <row r="694" spans="1:15" ht="31.5">
      <c r="A694" s="160">
        <f>SUBTOTAL(3,$D$12:D694)</f>
        <v>683</v>
      </c>
      <c r="B694" s="171">
        <v>877</v>
      </c>
      <c r="C694" s="60" t="s">
        <v>1776</v>
      </c>
      <c r="D694" s="64" t="s">
        <v>1681</v>
      </c>
      <c r="E694" s="64" t="s">
        <v>1646</v>
      </c>
      <c r="F694" s="61" t="s">
        <v>618</v>
      </c>
      <c r="G694" s="61" t="s">
        <v>1647</v>
      </c>
      <c r="H694" s="142">
        <v>228.9</v>
      </c>
      <c r="I694" s="142"/>
      <c r="J694" s="155"/>
      <c r="K694" s="155"/>
      <c r="L694" s="155"/>
      <c r="M694" s="155"/>
      <c r="N694" s="136">
        <f t="shared" si="10"/>
        <v>0</v>
      </c>
      <c r="O694" s="65"/>
    </row>
    <row r="695" spans="1:15" ht="31.5">
      <c r="A695" s="160">
        <f>SUBTOTAL(3,$D$12:D695)</f>
        <v>684</v>
      </c>
      <c r="B695" s="171">
        <v>879</v>
      </c>
      <c r="C695" s="60" t="s">
        <v>1777</v>
      </c>
      <c r="D695" s="64" t="s">
        <v>1692</v>
      </c>
      <c r="E695" s="64" t="s">
        <v>1494</v>
      </c>
      <c r="F695" s="61" t="s">
        <v>618</v>
      </c>
      <c r="G695" s="61" t="s">
        <v>1679</v>
      </c>
      <c r="H695" s="142">
        <v>375</v>
      </c>
      <c r="I695" s="142"/>
      <c r="J695" s="155"/>
      <c r="K695" s="155"/>
      <c r="L695" s="155"/>
      <c r="M695" s="155"/>
      <c r="N695" s="136">
        <f t="shared" si="10"/>
        <v>0</v>
      </c>
      <c r="O695" s="65"/>
    </row>
    <row r="696" spans="1:15" ht="31.5">
      <c r="A696" s="160">
        <f>SUBTOTAL(3,$D$12:D696)</f>
        <v>685</v>
      </c>
      <c r="B696" s="171">
        <v>880</v>
      </c>
      <c r="C696" s="60" t="s">
        <v>1777</v>
      </c>
      <c r="D696" s="64" t="s">
        <v>1692</v>
      </c>
      <c r="E696" s="64" t="s">
        <v>1494</v>
      </c>
      <c r="F696" s="69" t="s">
        <v>619</v>
      </c>
      <c r="G696" s="61" t="s">
        <v>1679</v>
      </c>
      <c r="H696" s="142">
        <v>1365</v>
      </c>
      <c r="I696" s="142"/>
      <c r="J696" s="155"/>
      <c r="K696" s="155"/>
      <c r="L696" s="155"/>
      <c r="M696" s="155"/>
      <c r="N696" s="136">
        <f t="shared" si="10"/>
        <v>0</v>
      </c>
      <c r="O696" s="65"/>
    </row>
    <row r="697" spans="1:15" ht="31.5">
      <c r="A697" s="160">
        <f>SUBTOTAL(3,$D$12:D697)</f>
        <v>686</v>
      </c>
      <c r="B697" s="171">
        <v>882</v>
      </c>
      <c r="C697" s="64" t="s">
        <v>1777</v>
      </c>
      <c r="D697" s="64" t="s">
        <v>1704</v>
      </c>
      <c r="E697" s="64" t="s">
        <v>1494</v>
      </c>
      <c r="F697" s="65" t="s">
        <v>619</v>
      </c>
      <c r="G697" s="65" t="s">
        <v>1679</v>
      </c>
      <c r="H697" s="142">
        <v>1733</v>
      </c>
      <c r="I697" s="142"/>
      <c r="J697" s="155"/>
      <c r="K697" s="155"/>
      <c r="L697" s="155"/>
      <c r="M697" s="155"/>
      <c r="N697" s="136">
        <f t="shared" si="10"/>
        <v>0</v>
      </c>
      <c r="O697" s="65"/>
    </row>
    <row r="698" spans="1:15" ht="15.75">
      <c r="A698" s="160">
        <f>SUBTOTAL(3,$D$12:D698)</f>
        <v>687</v>
      </c>
      <c r="B698" s="171">
        <v>883</v>
      </c>
      <c r="C698" s="60" t="s">
        <v>1777</v>
      </c>
      <c r="D698" s="64" t="s">
        <v>1704</v>
      </c>
      <c r="E698" s="64" t="s">
        <v>518</v>
      </c>
      <c r="F698" s="61" t="s">
        <v>618</v>
      </c>
      <c r="G698" s="61" t="s">
        <v>1679</v>
      </c>
      <c r="H698" s="142">
        <v>2569</v>
      </c>
      <c r="I698" s="142"/>
      <c r="J698" s="155"/>
      <c r="K698" s="155"/>
      <c r="L698" s="155"/>
      <c r="M698" s="155"/>
      <c r="N698" s="136">
        <f t="shared" si="10"/>
        <v>0</v>
      </c>
      <c r="O698" s="65"/>
    </row>
    <row r="699" spans="1:15" ht="31.5">
      <c r="A699" s="160">
        <f>SUBTOTAL(3,$D$12:D699)</f>
        <v>688</v>
      </c>
      <c r="B699" s="171">
        <v>886</v>
      </c>
      <c r="C699" s="60" t="s">
        <v>1777</v>
      </c>
      <c r="D699" s="64" t="s">
        <v>251</v>
      </c>
      <c r="E699" s="64" t="s">
        <v>1097</v>
      </c>
      <c r="F699" s="61" t="s">
        <v>618</v>
      </c>
      <c r="G699" s="61" t="s">
        <v>1647</v>
      </c>
      <c r="H699" s="189">
        <v>1512</v>
      </c>
      <c r="I699" s="136"/>
      <c r="J699" s="136"/>
      <c r="K699" s="144"/>
      <c r="L699" s="136"/>
      <c r="M699" s="155"/>
      <c r="N699" s="136">
        <f t="shared" si="10"/>
        <v>0</v>
      </c>
      <c r="O699" s="65"/>
    </row>
    <row r="700" spans="1:15" ht="31.5">
      <c r="A700" s="160">
        <f>SUBTOTAL(3,$D$12:D700)</f>
        <v>689</v>
      </c>
      <c r="B700" s="171">
        <v>887</v>
      </c>
      <c r="C700" s="60" t="s">
        <v>1777</v>
      </c>
      <c r="D700" s="64" t="s">
        <v>1692</v>
      </c>
      <c r="E700" s="64" t="s">
        <v>1097</v>
      </c>
      <c r="F700" s="61" t="s">
        <v>618</v>
      </c>
      <c r="G700" s="61" t="s">
        <v>1647</v>
      </c>
      <c r="H700" s="142">
        <v>1512</v>
      </c>
      <c r="I700" s="142"/>
      <c r="J700" s="155"/>
      <c r="K700" s="155"/>
      <c r="L700" s="155"/>
      <c r="M700" s="155"/>
      <c r="N700" s="136">
        <f t="shared" si="10"/>
        <v>0</v>
      </c>
      <c r="O700" s="65"/>
    </row>
    <row r="701" spans="1:15" ht="31.5">
      <c r="A701" s="160">
        <f>SUBTOTAL(3,$D$12:D701)</f>
        <v>690</v>
      </c>
      <c r="B701" s="171">
        <v>888</v>
      </c>
      <c r="C701" s="60" t="s">
        <v>1777</v>
      </c>
      <c r="D701" s="64" t="s">
        <v>1675</v>
      </c>
      <c r="E701" s="64" t="s">
        <v>1097</v>
      </c>
      <c r="F701" s="69" t="s">
        <v>618</v>
      </c>
      <c r="G701" s="61" t="s">
        <v>1647</v>
      </c>
      <c r="H701" s="144">
        <v>2831</v>
      </c>
      <c r="I701" s="142"/>
      <c r="J701" s="136"/>
      <c r="K701" s="136"/>
      <c r="L701" s="136"/>
      <c r="M701" s="155"/>
      <c r="N701" s="136">
        <f t="shared" si="10"/>
        <v>0</v>
      </c>
      <c r="O701" s="65"/>
    </row>
    <row r="702" spans="1:15" ht="31.5">
      <c r="A702" s="160">
        <f>SUBTOTAL(3,$D$12:D702)</f>
        <v>691</v>
      </c>
      <c r="B702" s="171">
        <v>890</v>
      </c>
      <c r="C702" s="64" t="s">
        <v>1777</v>
      </c>
      <c r="D702" s="64" t="s">
        <v>1652</v>
      </c>
      <c r="E702" s="64" t="s">
        <v>1655</v>
      </c>
      <c r="F702" s="65" t="s">
        <v>1639</v>
      </c>
      <c r="G702" s="65" t="s">
        <v>1647</v>
      </c>
      <c r="H702" s="142">
        <v>480</v>
      </c>
      <c r="I702" s="142"/>
      <c r="J702" s="155"/>
      <c r="K702" s="155"/>
      <c r="L702" s="155"/>
      <c r="M702" s="155"/>
      <c r="N702" s="136">
        <f t="shared" si="10"/>
        <v>0</v>
      </c>
      <c r="O702" s="65"/>
    </row>
    <row r="703" spans="1:15" ht="31.5">
      <c r="A703" s="160">
        <f>SUBTOTAL(3,$D$12:D703)</f>
        <v>692</v>
      </c>
      <c r="B703" s="171">
        <v>891</v>
      </c>
      <c r="C703" s="60" t="s">
        <v>1777</v>
      </c>
      <c r="D703" s="64" t="s">
        <v>1652</v>
      </c>
      <c r="E703" s="64" t="s">
        <v>240</v>
      </c>
      <c r="F703" s="61" t="s">
        <v>618</v>
      </c>
      <c r="G703" s="61" t="s">
        <v>1647</v>
      </c>
      <c r="H703" s="142">
        <v>92</v>
      </c>
      <c r="I703" s="142"/>
      <c r="J703" s="155"/>
      <c r="K703" s="155"/>
      <c r="L703" s="155"/>
      <c r="M703" s="155"/>
      <c r="N703" s="136">
        <f t="shared" si="10"/>
        <v>0</v>
      </c>
      <c r="O703" s="65"/>
    </row>
    <row r="704" spans="1:15" ht="31.5">
      <c r="A704" s="160">
        <f>SUBTOTAL(3,$D$12:D704)</f>
        <v>693</v>
      </c>
      <c r="B704" s="171">
        <v>892</v>
      </c>
      <c r="C704" s="60" t="s">
        <v>1777</v>
      </c>
      <c r="D704" s="64" t="s">
        <v>1652</v>
      </c>
      <c r="E704" s="64" t="s">
        <v>1655</v>
      </c>
      <c r="F704" s="69" t="s">
        <v>619</v>
      </c>
      <c r="G704" s="61" t="s">
        <v>1647</v>
      </c>
      <c r="H704" s="142">
        <v>380</v>
      </c>
      <c r="I704" s="142"/>
      <c r="J704" s="155"/>
      <c r="K704" s="155"/>
      <c r="L704" s="155"/>
      <c r="M704" s="155"/>
      <c r="N704" s="136">
        <f t="shared" si="10"/>
        <v>0</v>
      </c>
      <c r="O704" s="65"/>
    </row>
    <row r="705" spans="1:15" ht="31.5">
      <c r="A705" s="160">
        <f>SUBTOTAL(3,$D$12:D705)</f>
        <v>694</v>
      </c>
      <c r="B705" s="171">
        <v>894</v>
      </c>
      <c r="C705" s="60" t="s">
        <v>1777</v>
      </c>
      <c r="D705" s="64" t="s">
        <v>1652</v>
      </c>
      <c r="E705" s="64" t="s">
        <v>1730</v>
      </c>
      <c r="F705" s="69" t="s">
        <v>619</v>
      </c>
      <c r="G705" s="61" t="s">
        <v>1647</v>
      </c>
      <c r="H705" s="142">
        <v>945</v>
      </c>
      <c r="I705" s="142"/>
      <c r="J705" s="155"/>
      <c r="K705" s="155"/>
      <c r="L705" s="155"/>
      <c r="M705" s="155"/>
      <c r="N705" s="136">
        <f t="shared" si="10"/>
        <v>0</v>
      </c>
      <c r="O705" s="65"/>
    </row>
    <row r="706" spans="1:15" ht="47.25">
      <c r="A706" s="160">
        <f>SUBTOTAL(3,$D$12:D706)</f>
        <v>695</v>
      </c>
      <c r="B706" s="171">
        <v>895</v>
      </c>
      <c r="C706" s="78" t="s">
        <v>1777</v>
      </c>
      <c r="D706" s="64" t="s">
        <v>1778</v>
      </c>
      <c r="E706" s="64" t="s">
        <v>2042</v>
      </c>
      <c r="F706" s="69" t="s">
        <v>1639</v>
      </c>
      <c r="G706" s="61" t="s">
        <v>1</v>
      </c>
      <c r="H706" s="142">
        <v>40200</v>
      </c>
      <c r="I706" s="142"/>
      <c r="J706" s="155"/>
      <c r="K706" s="155"/>
      <c r="L706" s="155"/>
      <c r="M706" s="155"/>
      <c r="N706" s="136">
        <f t="shared" si="10"/>
        <v>0</v>
      </c>
      <c r="O706" s="65"/>
    </row>
    <row r="707" spans="1:15" ht="47.25">
      <c r="A707" s="160">
        <f>SUBTOTAL(3,$D$12:D707)</f>
        <v>696</v>
      </c>
      <c r="B707" s="171">
        <v>896</v>
      </c>
      <c r="C707" s="60" t="s">
        <v>1777</v>
      </c>
      <c r="D707" s="64" t="s">
        <v>1778</v>
      </c>
      <c r="E707" s="64" t="s">
        <v>2042</v>
      </c>
      <c r="F707" s="69" t="s">
        <v>1638</v>
      </c>
      <c r="G707" s="61" t="s">
        <v>1</v>
      </c>
      <c r="H707" s="142">
        <v>23500</v>
      </c>
      <c r="I707" s="142"/>
      <c r="J707" s="155"/>
      <c r="K707" s="155"/>
      <c r="L707" s="155"/>
      <c r="M707" s="155"/>
      <c r="N707" s="136">
        <f t="shared" si="10"/>
        <v>0</v>
      </c>
      <c r="O707" s="65"/>
    </row>
    <row r="708" spans="1:15" ht="47.25">
      <c r="A708" s="160">
        <f>SUBTOTAL(3,$D$12:D708)</f>
        <v>697</v>
      </c>
      <c r="B708" s="171">
        <v>897</v>
      </c>
      <c r="C708" s="60" t="s">
        <v>1777</v>
      </c>
      <c r="D708" s="64" t="s">
        <v>1778</v>
      </c>
      <c r="E708" s="64" t="s">
        <v>2042</v>
      </c>
      <c r="F708" s="61" t="s">
        <v>618</v>
      </c>
      <c r="G708" s="61" t="s">
        <v>1</v>
      </c>
      <c r="H708" s="142">
        <v>18480</v>
      </c>
      <c r="I708" s="142"/>
      <c r="J708" s="155"/>
      <c r="K708" s="155"/>
      <c r="L708" s="155"/>
      <c r="M708" s="155"/>
      <c r="N708" s="136">
        <f t="shared" si="10"/>
        <v>0</v>
      </c>
      <c r="O708" s="65"/>
    </row>
    <row r="709" spans="1:15" s="375" customFormat="1" ht="63">
      <c r="A709" s="365">
        <f>SUBTOTAL(3,$D$12:D709)</f>
        <v>698</v>
      </c>
      <c r="B709" s="366">
        <v>902</v>
      </c>
      <c r="C709" s="386" t="s">
        <v>1532</v>
      </c>
      <c r="D709" s="368" t="s">
        <v>908</v>
      </c>
      <c r="E709" s="368" t="s">
        <v>909</v>
      </c>
      <c r="F709" s="387" t="s">
        <v>618</v>
      </c>
      <c r="G709" s="387" t="s">
        <v>1647</v>
      </c>
      <c r="H709" s="388">
        <v>2500</v>
      </c>
      <c r="I709" s="373"/>
      <c r="J709" s="373"/>
      <c r="K709" s="385"/>
      <c r="L709" s="373"/>
      <c r="M709" s="372"/>
      <c r="N709" s="373">
        <f t="shared" si="10"/>
        <v>0</v>
      </c>
      <c r="O709" s="374"/>
    </row>
    <row r="710" spans="1:15" ht="31.5">
      <c r="A710" s="160">
        <f>SUBTOTAL(3,$D$12:D710)</f>
        <v>699</v>
      </c>
      <c r="B710" s="171">
        <v>903</v>
      </c>
      <c r="C710" s="60" t="s">
        <v>1780</v>
      </c>
      <c r="D710" s="64" t="s">
        <v>1781</v>
      </c>
      <c r="E710" s="64" t="s">
        <v>1686</v>
      </c>
      <c r="F710" s="61" t="s">
        <v>618</v>
      </c>
      <c r="G710" s="61" t="s">
        <v>1647</v>
      </c>
      <c r="H710" s="142">
        <v>198</v>
      </c>
      <c r="I710" s="142"/>
      <c r="J710" s="155"/>
      <c r="K710" s="155"/>
      <c r="L710" s="155"/>
      <c r="M710" s="155"/>
      <c r="N710" s="136">
        <f t="shared" si="10"/>
        <v>0</v>
      </c>
      <c r="O710" s="65"/>
    </row>
    <row r="711" spans="1:15" ht="47.25">
      <c r="A711" s="160">
        <f>SUBTOTAL(3,$D$12:D711)</f>
        <v>700</v>
      </c>
      <c r="B711" s="171">
        <v>906</v>
      </c>
      <c r="C711" s="64" t="s">
        <v>33</v>
      </c>
      <c r="D711" s="64" t="s">
        <v>528</v>
      </c>
      <c r="E711" s="64" t="s">
        <v>1646</v>
      </c>
      <c r="F711" s="65" t="s">
        <v>618</v>
      </c>
      <c r="G711" s="65" t="s">
        <v>1647</v>
      </c>
      <c r="H711" s="142">
        <v>1090</v>
      </c>
      <c r="I711" s="142"/>
      <c r="J711" s="155"/>
      <c r="K711" s="155"/>
      <c r="L711" s="155"/>
      <c r="M711" s="155"/>
      <c r="N711" s="136">
        <f t="shared" si="10"/>
        <v>0</v>
      </c>
      <c r="O711" s="65"/>
    </row>
    <row r="712" spans="1:15" ht="47.25">
      <c r="A712" s="160">
        <f>SUBTOTAL(3,$D$12:D712)</f>
        <v>701</v>
      </c>
      <c r="B712" s="171">
        <v>907</v>
      </c>
      <c r="C712" s="60" t="s">
        <v>1782</v>
      </c>
      <c r="D712" s="64" t="s">
        <v>1495</v>
      </c>
      <c r="E712" s="64" t="s">
        <v>1730</v>
      </c>
      <c r="F712" s="61" t="s">
        <v>618</v>
      </c>
      <c r="G712" s="61" t="s">
        <v>1647</v>
      </c>
      <c r="H712" s="142">
        <v>1006</v>
      </c>
      <c r="I712" s="142"/>
      <c r="J712" s="155"/>
      <c r="K712" s="155"/>
      <c r="L712" s="155"/>
      <c r="M712" s="155"/>
      <c r="N712" s="136">
        <f t="shared" si="10"/>
        <v>0</v>
      </c>
      <c r="O712" s="65"/>
    </row>
    <row r="713" spans="1:15" ht="31.5">
      <c r="A713" s="160">
        <f>SUBTOTAL(3,$D$12:D713)</f>
        <v>702</v>
      </c>
      <c r="B713" s="171">
        <v>908</v>
      </c>
      <c r="C713" s="128" t="s">
        <v>39</v>
      </c>
      <c r="D713" s="64" t="s">
        <v>40</v>
      </c>
      <c r="E713" s="64" t="s">
        <v>1655</v>
      </c>
      <c r="F713" s="69" t="s">
        <v>1639</v>
      </c>
      <c r="G713" s="129" t="s">
        <v>1647</v>
      </c>
      <c r="H713" s="142">
        <v>7455</v>
      </c>
      <c r="I713" s="142"/>
      <c r="J713" s="155"/>
      <c r="K713" s="155"/>
      <c r="L713" s="155"/>
      <c r="M713" s="155"/>
      <c r="N713" s="136">
        <f t="shared" si="10"/>
        <v>0</v>
      </c>
      <c r="O713" s="65"/>
    </row>
    <row r="714" spans="1:15" ht="31.5">
      <c r="A714" s="160">
        <f>SUBTOTAL(3,$D$12:D714)</f>
        <v>703</v>
      </c>
      <c r="B714" s="171">
        <v>909</v>
      </c>
      <c r="C714" s="108" t="s">
        <v>39</v>
      </c>
      <c r="D714" s="64" t="s">
        <v>40</v>
      </c>
      <c r="E714" s="64" t="s">
        <v>1655</v>
      </c>
      <c r="F714" s="63" t="s">
        <v>618</v>
      </c>
      <c r="G714" s="63" t="s">
        <v>1647</v>
      </c>
      <c r="H714" s="189">
        <v>3200</v>
      </c>
      <c r="I714" s="189"/>
      <c r="J714" s="136"/>
      <c r="K714" s="144"/>
      <c r="L714" s="136"/>
      <c r="M714" s="155"/>
      <c r="N714" s="136">
        <f t="shared" si="10"/>
        <v>0</v>
      </c>
      <c r="O714" s="65"/>
    </row>
    <row r="715" spans="1:15" ht="31.5">
      <c r="A715" s="160">
        <f>SUBTOTAL(3,$D$12:D715)</f>
        <v>704</v>
      </c>
      <c r="B715" s="171">
        <v>910</v>
      </c>
      <c r="C715" s="108" t="s">
        <v>39</v>
      </c>
      <c r="D715" s="64" t="s">
        <v>40</v>
      </c>
      <c r="E715" s="64" t="s">
        <v>1655</v>
      </c>
      <c r="F715" s="63" t="s">
        <v>619</v>
      </c>
      <c r="G715" s="63" t="s">
        <v>1647</v>
      </c>
      <c r="H715" s="189">
        <v>3200</v>
      </c>
      <c r="I715" s="189"/>
      <c r="J715" s="136"/>
      <c r="K715" s="144"/>
      <c r="L715" s="136"/>
      <c r="M715" s="155"/>
      <c r="N715" s="136">
        <f t="shared" si="10"/>
        <v>0</v>
      </c>
      <c r="O715" s="65"/>
    </row>
    <row r="716" spans="1:15" ht="63">
      <c r="A716" s="160">
        <f>SUBTOTAL(3,$D$12:D716)</f>
        <v>705</v>
      </c>
      <c r="B716" s="171">
        <v>911</v>
      </c>
      <c r="C716" s="72" t="s">
        <v>1783</v>
      </c>
      <c r="D716" s="64" t="s">
        <v>1496</v>
      </c>
      <c r="E716" s="64" t="s">
        <v>2035</v>
      </c>
      <c r="F716" s="77" t="s">
        <v>1638</v>
      </c>
      <c r="G716" s="61" t="s">
        <v>239</v>
      </c>
      <c r="H716" s="142">
        <v>4990000</v>
      </c>
      <c r="I716" s="142"/>
      <c r="J716" s="155"/>
      <c r="K716" s="155"/>
      <c r="L716" s="155"/>
      <c r="M716" s="155"/>
      <c r="N716" s="136">
        <f aca="true" t="shared" si="11" ref="N716:N779">M716*H716</f>
        <v>0</v>
      </c>
      <c r="O716" s="65"/>
    </row>
    <row r="717" spans="1:15" ht="47.25">
      <c r="A717" s="160">
        <f>SUBTOTAL(3,$D$12:D717)</f>
        <v>706</v>
      </c>
      <c r="B717" s="171">
        <v>912</v>
      </c>
      <c r="C717" s="83" t="s">
        <v>547</v>
      </c>
      <c r="D717" s="64" t="s">
        <v>1994</v>
      </c>
      <c r="E717" s="64" t="s">
        <v>1335</v>
      </c>
      <c r="F717" s="84" t="s">
        <v>1668</v>
      </c>
      <c r="G717" s="61" t="s">
        <v>2152</v>
      </c>
      <c r="H717" s="142">
        <v>5880000</v>
      </c>
      <c r="I717" s="142"/>
      <c r="J717" s="155"/>
      <c r="K717" s="155"/>
      <c r="L717" s="155"/>
      <c r="M717" s="155"/>
      <c r="N717" s="136">
        <f t="shared" si="11"/>
        <v>0</v>
      </c>
      <c r="O717" s="65"/>
    </row>
    <row r="718" spans="1:15" ht="31.5">
      <c r="A718" s="160">
        <f>SUBTOTAL(3,$D$12:D718)</f>
        <v>707</v>
      </c>
      <c r="B718" s="171">
        <v>913</v>
      </c>
      <c r="C718" s="64" t="s">
        <v>1832</v>
      </c>
      <c r="D718" s="64" t="s">
        <v>1458</v>
      </c>
      <c r="E718" s="64" t="s">
        <v>876</v>
      </c>
      <c r="F718" s="65" t="s">
        <v>1639</v>
      </c>
      <c r="G718" s="61" t="s">
        <v>2152</v>
      </c>
      <c r="H718" s="142">
        <v>76760</v>
      </c>
      <c r="I718" s="142"/>
      <c r="J718" s="155"/>
      <c r="K718" s="155"/>
      <c r="L718" s="155"/>
      <c r="M718" s="155"/>
      <c r="N718" s="136">
        <f t="shared" si="11"/>
        <v>0</v>
      </c>
      <c r="O718" s="65"/>
    </row>
    <row r="719" spans="1:15" ht="31.5">
      <c r="A719" s="160">
        <f>SUBTOTAL(3,$D$12:D719)</f>
        <v>708</v>
      </c>
      <c r="B719" s="171">
        <v>914</v>
      </c>
      <c r="C719" s="60" t="s">
        <v>1784</v>
      </c>
      <c r="D719" s="64" t="s">
        <v>1785</v>
      </c>
      <c r="E719" s="64" t="s">
        <v>2035</v>
      </c>
      <c r="F719" s="69" t="s">
        <v>1639</v>
      </c>
      <c r="G719" s="61" t="s">
        <v>2152</v>
      </c>
      <c r="H719" s="142">
        <v>51996</v>
      </c>
      <c r="I719" s="142"/>
      <c r="J719" s="155"/>
      <c r="K719" s="155"/>
      <c r="L719" s="155"/>
      <c r="M719" s="155"/>
      <c r="N719" s="136">
        <f t="shared" si="11"/>
        <v>0</v>
      </c>
      <c r="O719" s="65"/>
    </row>
    <row r="720" spans="1:15" ht="31.5">
      <c r="A720" s="160">
        <f>SUBTOTAL(3,$D$12:D720)</f>
        <v>709</v>
      </c>
      <c r="B720" s="171">
        <v>915</v>
      </c>
      <c r="C720" s="60" t="s">
        <v>1784</v>
      </c>
      <c r="D720" s="64" t="s">
        <v>1785</v>
      </c>
      <c r="E720" s="64" t="s">
        <v>2035</v>
      </c>
      <c r="F720" s="63" t="s">
        <v>618</v>
      </c>
      <c r="G720" s="63" t="s">
        <v>1653</v>
      </c>
      <c r="H720" s="136">
        <v>31500</v>
      </c>
      <c r="I720" s="136"/>
      <c r="J720" s="136"/>
      <c r="K720" s="144"/>
      <c r="L720" s="136"/>
      <c r="M720" s="155"/>
      <c r="N720" s="136">
        <f t="shared" si="11"/>
        <v>0</v>
      </c>
      <c r="O720" s="65"/>
    </row>
    <row r="721" spans="1:15" ht="31.5">
      <c r="A721" s="160">
        <f>SUBTOTAL(3,$D$12:D721)</f>
        <v>710</v>
      </c>
      <c r="B721" s="171">
        <v>916</v>
      </c>
      <c r="C721" s="60" t="s">
        <v>1786</v>
      </c>
      <c r="D721" s="64" t="s">
        <v>1697</v>
      </c>
      <c r="E721" s="64" t="s">
        <v>1655</v>
      </c>
      <c r="F721" s="69" t="s">
        <v>1639</v>
      </c>
      <c r="G721" s="61" t="s">
        <v>1647</v>
      </c>
      <c r="H721" s="142">
        <v>5650</v>
      </c>
      <c r="I721" s="142"/>
      <c r="J721" s="155"/>
      <c r="K721" s="155"/>
      <c r="L721" s="155"/>
      <c r="M721" s="155"/>
      <c r="N721" s="136">
        <f t="shared" si="11"/>
        <v>0</v>
      </c>
      <c r="O721" s="65"/>
    </row>
    <row r="722" spans="1:15" ht="31.5">
      <c r="A722" s="160">
        <f>SUBTOTAL(3,$D$12:D722)</f>
        <v>711</v>
      </c>
      <c r="B722" s="171">
        <v>917</v>
      </c>
      <c r="C722" s="60" t="s">
        <v>1786</v>
      </c>
      <c r="D722" s="64" t="s">
        <v>1650</v>
      </c>
      <c r="E722" s="64" t="s">
        <v>1655</v>
      </c>
      <c r="F722" s="81" t="s">
        <v>1638</v>
      </c>
      <c r="G722" s="69" t="s">
        <v>1647</v>
      </c>
      <c r="H722" s="142">
        <v>1700</v>
      </c>
      <c r="I722" s="142"/>
      <c r="J722" s="155"/>
      <c r="K722" s="155"/>
      <c r="L722" s="155"/>
      <c r="M722" s="155"/>
      <c r="N722" s="136">
        <f t="shared" si="11"/>
        <v>0</v>
      </c>
      <c r="O722" s="65"/>
    </row>
    <row r="723" spans="1:15" ht="31.5">
      <c r="A723" s="160">
        <f>SUBTOTAL(3,$D$12:D723)</f>
        <v>712</v>
      </c>
      <c r="B723" s="171">
        <v>918</v>
      </c>
      <c r="C723" s="64" t="s">
        <v>1787</v>
      </c>
      <c r="D723" s="64" t="s">
        <v>1788</v>
      </c>
      <c r="E723" s="64" t="s">
        <v>1655</v>
      </c>
      <c r="F723" s="65" t="s">
        <v>1639</v>
      </c>
      <c r="G723" s="65" t="s">
        <v>1647</v>
      </c>
      <c r="H723" s="142">
        <v>5300</v>
      </c>
      <c r="I723" s="142"/>
      <c r="J723" s="155"/>
      <c r="K723" s="155"/>
      <c r="L723" s="155"/>
      <c r="M723" s="155"/>
      <c r="N723" s="136">
        <f t="shared" si="11"/>
        <v>0</v>
      </c>
      <c r="O723" s="65"/>
    </row>
    <row r="724" spans="1:15" ht="31.5">
      <c r="A724" s="160">
        <f>SUBTOTAL(3,$D$12:D724)</f>
        <v>713</v>
      </c>
      <c r="B724" s="171">
        <v>920</v>
      </c>
      <c r="C724" s="60" t="s">
        <v>1787</v>
      </c>
      <c r="D724" s="64" t="s">
        <v>1788</v>
      </c>
      <c r="E724" s="64" t="s">
        <v>1646</v>
      </c>
      <c r="F724" s="61" t="s">
        <v>618</v>
      </c>
      <c r="G724" s="61" t="s">
        <v>1647</v>
      </c>
      <c r="H724" s="142">
        <v>840</v>
      </c>
      <c r="I724" s="142"/>
      <c r="J724" s="155"/>
      <c r="K724" s="155"/>
      <c r="L724" s="155"/>
      <c r="M724" s="155"/>
      <c r="N724" s="136">
        <f t="shared" si="11"/>
        <v>0</v>
      </c>
      <c r="O724" s="65"/>
    </row>
    <row r="725" spans="1:15" ht="31.5">
      <c r="A725" s="160">
        <f>SUBTOTAL(3,$D$12:D725)</f>
        <v>714</v>
      </c>
      <c r="B725" s="171">
        <v>921</v>
      </c>
      <c r="C725" s="60" t="s">
        <v>1789</v>
      </c>
      <c r="D725" s="64" t="s">
        <v>1497</v>
      </c>
      <c r="E725" s="64" t="s">
        <v>1646</v>
      </c>
      <c r="F725" s="69" t="s">
        <v>1639</v>
      </c>
      <c r="G725" s="61" t="s">
        <v>1647</v>
      </c>
      <c r="H725" s="142">
        <v>6589</v>
      </c>
      <c r="I725" s="142"/>
      <c r="J725" s="155"/>
      <c r="K725" s="155"/>
      <c r="L725" s="155"/>
      <c r="M725" s="155"/>
      <c r="N725" s="136">
        <f t="shared" si="11"/>
        <v>0</v>
      </c>
      <c r="O725" s="65"/>
    </row>
    <row r="726" spans="1:15" ht="31.5">
      <c r="A726" s="160">
        <f>SUBTOTAL(3,$D$12:D726)</f>
        <v>715</v>
      </c>
      <c r="B726" s="171">
        <v>923</v>
      </c>
      <c r="C726" s="108" t="s">
        <v>1531</v>
      </c>
      <c r="D726" s="64" t="s">
        <v>910</v>
      </c>
      <c r="E726" s="64" t="s">
        <v>1646</v>
      </c>
      <c r="F726" s="63" t="s">
        <v>1639</v>
      </c>
      <c r="G726" s="65" t="s">
        <v>1647</v>
      </c>
      <c r="H726" s="144">
        <v>5790</v>
      </c>
      <c r="I726" s="189"/>
      <c r="J726" s="144"/>
      <c r="K726" s="144"/>
      <c r="L726" s="136"/>
      <c r="M726" s="155"/>
      <c r="N726" s="136">
        <f t="shared" si="11"/>
        <v>0</v>
      </c>
      <c r="O726" s="65"/>
    </row>
    <row r="727" spans="1:15" ht="31.5">
      <c r="A727" s="160">
        <f>SUBTOTAL(3,$D$12:D727)</f>
        <v>716</v>
      </c>
      <c r="B727" s="171">
        <v>924</v>
      </c>
      <c r="C727" s="98" t="s">
        <v>1790</v>
      </c>
      <c r="D727" s="64" t="s">
        <v>1791</v>
      </c>
      <c r="E727" s="64" t="s">
        <v>2035</v>
      </c>
      <c r="F727" s="69" t="s">
        <v>1639</v>
      </c>
      <c r="G727" s="61" t="s">
        <v>2152</v>
      </c>
      <c r="H727" s="142">
        <v>16800</v>
      </c>
      <c r="I727" s="142"/>
      <c r="J727" s="155"/>
      <c r="K727" s="155"/>
      <c r="L727" s="155"/>
      <c r="M727" s="155"/>
      <c r="N727" s="136">
        <f t="shared" si="11"/>
        <v>0</v>
      </c>
      <c r="O727" s="65"/>
    </row>
    <row r="728" spans="1:15" ht="15.75">
      <c r="A728" s="160">
        <f>SUBTOTAL(3,$D$12:D728)</f>
        <v>717</v>
      </c>
      <c r="B728" s="171">
        <v>925</v>
      </c>
      <c r="C728" s="88" t="s">
        <v>1792</v>
      </c>
      <c r="D728" s="64" t="s">
        <v>1673</v>
      </c>
      <c r="E728" s="64" t="s">
        <v>1646</v>
      </c>
      <c r="F728" s="61" t="s">
        <v>618</v>
      </c>
      <c r="G728" s="69" t="s">
        <v>1647</v>
      </c>
      <c r="H728" s="144">
        <v>140</v>
      </c>
      <c r="I728" s="142"/>
      <c r="J728" s="136"/>
      <c r="K728" s="136"/>
      <c r="L728" s="136"/>
      <c r="M728" s="155"/>
      <c r="N728" s="136">
        <f t="shared" si="11"/>
        <v>0</v>
      </c>
      <c r="O728" s="65"/>
    </row>
    <row r="729" spans="1:15" ht="15.75">
      <c r="A729" s="160">
        <f>SUBTOTAL(3,$D$12:D729)</f>
        <v>718</v>
      </c>
      <c r="B729" s="171">
        <v>926</v>
      </c>
      <c r="C729" s="88" t="s">
        <v>1792</v>
      </c>
      <c r="D729" s="64" t="s">
        <v>1645</v>
      </c>
      <c r="E729" s="64" t="s">
        <v>1646</v>
      </c>
      <c r="F729" s="61" t="s">
        <v>618</v>
      </c>
      <c r="G729" s="69" t="s">
        <v>1647</v>
      </c>
      <c r="H729" s="142">
        <v>200</v>
      </c>
      <c r="I729" s="142"/>
      <c r="J729" s="155"/>
      <c r="K729" s="155"/>
      <c r="L729" s="155"/>
      <c r="M729" s="155"/>
      <c r="N729" s="136">
        <f t="shared" si="11"/>
        <v>0</v>
      </c>
      <c r="O729" s="65"/>
    </row>
    <row r="730" spans="1:15" ht="31.5">
      <c r="A730" s="160">
        <f>SUBTOTAL(3,$D$12:D730)</f>
        <v>719</v>
      </c>
      <c r="B730" s="171">
        <v>927</v>
      </c>
      <c r="C730" s="88" t="s">
        <v>1792</v>
      </c>
      <c r="D730" s="64" t="s">
        <v>992</v>
      </c>
      <c r="E730" s="64" t="s">
        <v>2035</v>
      </c>
      <c r="F730" s="61" t="s">
        <v>1668</v>
      </c>
      <c r="G730" s="61" t="s">
        <v>2152</v>
      </c>
      <c r="H730" s="144">
        <v>10500</v>
      </c>
      <c r="I730" s="142"/>
      <c r="J730" s="136"/>
      <c r="K730" s="136"/>
      <c r="L730" s="136"/>
      <c r="M730" s="155"/>
      <c r="N730" s="136">
        <f t="shared" si="11"/>
        <v>0</v>
      </c>
      <c r="O730" s="65"/>
    </row>
    <row r="731" spans="1:15" ht="31.5">
      <c r="A731" s="160">
        <f>SUBTOTAL(3,$D$12:D731)</f>
        <v>720</v>
      </c>
      <c r="B731" s="171">
        <v>928</v>
      </c>
      <c r="C731" s="60" t="s">
        <v>1793</v>
      </c>
      <c r="D731" s="64" t="s">
        <v>1498</v>
      </c>
      <c r="E731" s="64" t="s">
        <v>1655</v>
      </c>
      <c r="F731" s="61" t="s">
        <v>618</v>
      </c>
      <c r="G731" s="61" t="s">
        <v>1647</v>
      </c>
      <c r="H731" s="142">
        <v>508</v>
      </c>
      <c r="I731" s="142"/>
      <c r="J731" s="155"/>
      <c r="K731" s="155"/>
      <c r="L731" s="155"/>
      <c r="M731" s="155"/>
      <c r="N731" s="136">
        <f t="shared" si="11"/>
        <v>0</v>
      </c>
      <c r="O731" s="65"/>
    </row>
    <row r="732" spans="1:15" ht="31.5">
      <c r="A732" s="160">
        <f>SUBTOTAL(3,$D$12:D732)</f>
        <v>721</v>
      </c>
      <c r="B732" s="171">
        <v>929</v>
      </c>
      <c r="C732" s="108" t="s">
        <v>914</v>
      </c>
      <c r="D732" s="64" t="s">
        <v>1585</v>
      </c>
      <c r="E732" s="64" t="s">
        <v>2035</v>
      </c>
      <c r="F732" s="63" t="s">
        <v>1639</v>
      </c>
      <c r="G732" s="63" t="s">
        <v>915</v>
      </c>
      <c r="H732" s="189">
        <v>194500</v>
      </c>
      <c r="I732" s="189"/>
      <c r="J732" s="136"/>
      <c r="K732" s="144"/>
      <c r="L732" s="136"/>
      <c r="M732" s="155"/>
      <c r="N732" s="136">
        <f t="shared" si="11"/>
        <v>0</v>
      </c>
      <c r="O732" s="65"/>
    </row>
    <row r="733" spans="1:15" ht="15.75">
      <c r="A733" s="160">
        <f>SUBTOTAL(3,$D$12:D733)</f>
        <v>722</v>
      </c>
      <c r="B733" s="171">
        <v>930</v>
      </c>
      <c r="C733" s="88" t="s">
        <v>1794</v>
      </c>
      <c r="D733" s="64" t="s">
        <v>1645</v>
      </c>
      <c r="E733" s="64" t="s">
        <v>1646</v>
      </c>
      <c r="F733" s="61" t="s">
        <v>618</v>
      </c>
      <c r="G733" s="69" t="s">
        <v>1647</v>
      </c>
      <c r="H733" s="142">
        <v>315</v>
      </c>
      <c r="I733" s="142"/>
      <c r="J733" s="155"/>
      <c r="K733" s="155"/>
      <c r="L733" s="155"/>
      <c r="M733" s="155"/>
      <c r="N733" s="136">
        <f t="shared" si="11"/>
        <v>0</v>
      </c>
      <c r="O733" s="65"/>
    </row>
    <row r="734" spans="1:15" s="375" customFormat="1" ht="63">
      <c r="A734" s="365">
        <f>SUBTOTAL(3,$D$12:D734)</f>
        <v>723</v>
      </c>
      <c r="B734" s="366">
        <v>932</v>
      </c>
      <c r="C734" s="380" t="s">
        <v>1795</v>
      </c>
      <c r="D734" s="368" t="s">
        <v>1747</v>
      </c>
      <c r="E734" s="368" t="s">
        <v>2035</v>
      </c>
      <c r="F734" s="370" t="s">
        <v>1668</v>
      </c>
      <c r="G734" s="370" t="s">
        <v>2152</v>
      </c>
      <c r="H734" s="371">
        <v>24400</v>
      </c>
      <c r="I734" s="371"/>
      <c r="J734" s="372"/>
      <c r="K734" s="372"/>
      <c r="L734" s="372"/>
      <c r="M734" s="372"/>
      <c r="N734" s="373">
        <f t="shared" si="11"/>
        <v>0</v>
      </c>
      <c r="O734" s="374"/>
    </row>
    <row r="735" spans="1:15" ht="31.5">
      <c r="A735" s="160">
        <f>SUBTOTAL(3,$D$12:D735)</f>
        <v>724</v>
      </c>
      <c r="B735" s="171">
        <v>933</v>
      </c>
      <c r="C735" s="101" t="s">
        <v>1212</v>
      </c>
      <c r="D735" s="64" t="s">
        <v>32</v>
      </c>
      <c r="E735" s="64" t="s">
        <v>2035</v>
      </c>
      <c r="F735" s="61" t="s">
        <v>1639</v>
      </c>
      <c r="G735" s="61" t="s">
        <v>2152</v>
      </c>
      <c r="H735" s="142">
        <v>11400</v>
      </c>
      <c r="I735" s="142"/>
      <c r="J735" s="155"/>
      <c r="K735" s="155"/>
      <c r="L735" s="155"/>
      <c r="M735" s="155"/>
      <c r="N735" s="136">
        <f t="shared" si="11"/>
        <v>0</v>
      </c>
      <c r="O735" s="65"/>
    </row>
    <row r="736" spans="1:15" ht="31.5">
      <c r="A736" s="160">
        <f>SUBTOTAL(3,$D$12:D736)</f>
        <v>725</v>
      </c>
      <c r="B736" s="171">
        <v>934</v>
      </c>
      <c r="C736" s="60" t="s">
        <v>1796</v>
      </c>
      <c r="D736" s="64" t="s">
        <v>1386</v>
      </c>
      <c r="E736" s="64" t="s">
        <v>2035</v>
      </c>
      <c r="F736" s="61" t="s">
        <v>618</v>
      </c>
      <c r="G736" s="61" t="s">
        <v>2152</v>
      </c>
      <c r="H736" s="142">
        <v>1974</v>
      </c>
      <c r="I736" s="142"/>
      <c r="J736" s="155"/>
      <c r="K736" s="155"/>
      <c r="L736" s="155"/>
      <c r="M736" s="155"/>
      <c r="N736" s="136">
        <f t="shared" si="11"/>
        <v>0</v>
      </c>
      <c r="O736" s="65"/>
    </row>
    <row r="737" spans="1:15" ht="31.5">
      <c r="A737" s="160">
        <f>SUBTOTAL(3,$D$12:D737)</f>
        <v>726</v>
      </c>
      <c r="B737" s="171">
        <v>935</v>
      </c>
      <c r="C737" s="60" t="s">
        <v>1796</v>
      </c>
      <c r="D737" s="64" t="s">
        <v>1863</v>
      </c>
      <c r="E737" s="64" t="s">
        <v>2035</v>
      </c>
      <c r="F737" s="61" t="s">
        <v>618</v>
      </c>
      <c r="G737" s="61" t="s">
        <v>2152</v>
      </c>
      <c r="H737" s="142">
        <v>1470</v>
      </c>
      <c r="I737" s="142"/>
      <c r="J737" s="155"/>
      <c r="K737" s="155"/>
      <c r="L737" s="155"/>
      <c r="M737" s="155"/>
      <c r="N737" s="136">
        <f t="shared" si="11"/>
        <v>0</v>
      </c>
      <c r="O737" s="65"/>
    </row>
    <row r="738" spans="1:15" ht="31.5">
      <c r="A738" s="160">
        <f>SUBTOTAL(3,$D$12:D738)</f>
        <v>727</v>
      </c>
      <c r="B738" s="171">
        <v>936</v>
      </c>
      <c r="C738" s="64" t="s">
        <v>34</v>
      </c>
      <c r="D738" s="64" t="s">
        <v>1499</v>
      </c>
      <c r="E738" s="64" t="s">
        <v>2272</v>
      </c>
      <c r="F738" s="65" t="s">
        <v>1639</v>
      </c>
      <c r="G738" s="61" t="s">
        <v>2152</v>
      </c>
      <c r="H738" s="142">
        <v>54999</v>
      </c>
      <c r="I738" s="142"/>
      <c r="J738" s="155"/>
      <c r="K738" s="155"/>
      <c r="L738" s="155"/>
      <c r="M738" s="155"/>
      <c r="N738" s="136">
        <f t="shared" si="11"/>
        <v>0</v>
      </c>
      <c r="O738" s="65"/>
    </row>
    <row r="739" spans="1:15" ht="31.5">
      <c r="A739" s="160">
        <f>SUBTOTAL(3,$D$12:D739)</f>
        <v>728</v>
      </c>
      <c r="B739" s="171">
        <v>937</v>
      </c>
      <c r="C739" s="60" t="s">
        <v>1797</v>
      </c>
      <c r="D739" s="64" t="s">
        <v>1650</v>
      </c>
      <c r="E739" s="64" t="s">
        <v>612</v>
      </c>
      <c r="F739" s="69" t="s">
        <v>1639</v>
      </c>
      <c r="G739" s="61" t="s">
        <v>2152</v>
      </c>
      <c r="H739" s="142">
        <v>31710</v>
      </c>
      <c r="I739" s="142"/>
      <c r="J739" s="155"/>
      <c r="K739" s="155"/>
      <c r="L739" s="155"/>
      <c r="M739" s="155"/>
      <c r="N739" s="136">
        <f t="shared" si="11"/>
        <v>0</v>
      </c>
      <c r="O739" s="65"/>
    </row>
    <row r="740" spans="1:15" ht="31.5">
      <c r="A740" s="160">
        <f>SUBTOTAL(3,$D$12:D740)</f>
        <v>729</v>
      </c>
      <c r="B740" s="171">
        <v>938</v>
      </c>
      <c r="C740" s="64" t="s">
        <v>1798</v>
      </c>
      <c r="D740" s="64" t="s">
        <v>501</v>
      </c>
      <c r="E740" s="64" t="s">
        <v>612</v>
      </c>
      <c r="F740" s="69" t="s">
        <v>1639</v>
      </c>
      <c r="G740" s="61" t="s">
        <v>2152</v>
      </c>
      <c r="H740" s="142">
        <v>85000</v>
      </c>
      <c r="I740" s="142"/>
      <c r="J740" s="155"/>
      <c r="K740" s="155"/>
      <c r="L740" s="155"/>
      <c r="M740" s="155"/>
      <c r="N740" s="136">
        <f t="shared" si="11"/>
        <v>0</v>
      </c>
      <c r="O740" s="65"/>
    </row>
    <row r="741" spans="1:15" ht="31.5">
      <c r="A741" s="160">
        <f>SUBTOTAL(3,$D$12:D741)</f>
        <v>730</v>
      </c>
      <c r="B741" s="171">
        <v>939</v>
      </c>
      <c r="C741" s="79" t="s">
        <v>1798</v>
      </c>
      <c r="D741" s="64" t="s">
        <v>2244</v>
      </c>
      <c r="E741" s="64" t="s">
        <v>612</v>
      </c>
      <c r="F741" s="69" t="s">
        <v>618</v>
      </c>
      <c r="G741" s="61" t="s">
        <v>2152</v>
      </c>
      <c r="H741" s="142">
        <v>65000</v>
      </c>
      <c r="I741" s="142"/>
      <c r="J741" s="155"/>
      <c r="K741" s="155"/>
      <c r="L741" s="155"/>
      <c r="M741" s="155"/>
      <c r="N741" s="136">
        <f t="shared" si="11"/>
        <v>0</v>
      </c>
      <c r="O741" s="65"/>
    </row>
    <row r="742" spans="1:15" ht="31.5">
      <c r="A742" s="160">
        <f>SUBTOTAL(3,$D$12:D742)</f>
        <v>731</v>
      </c>
      <c r="B742" s="171">
        <v>943</v>
      </c>
      <c r="C742" s="130" t="s">
        <v>1799</v>
      </c>
      <c r="D742" s="64" t="s">
        <v>1500</v>
      </c>
      <c r="E742" s="64" t="s">
        <v>612</v>
      </c>
      <c r="F742" s="77" t="s">
        <v>618</v>
      </c>
      <c r="G742" s="61" t="s">
        <v>2152</v>
      </c>
      <c r="H742" s="142">
        <v>75000</v>
      </c>
      <c r="I742" s="142"/>
      <c r="J742" s="155"/>
      <c r="K742" s="155"/>
      <c r="L742" s="155"/>
      <c r="M742" s="155"/>
      <c r="N742" s="136">
        <f t="shared" si="11"/>
        <v>0</v>
      </c>
      <c r="O742" s="65"/>
    </row>
    <row r="743" spans="1:15" ht="31.5">
      <c r="A743" s="160">
        <f>SUBTOTAL(3,$D$12:D743)</f>
        <v>732</v>
      </c>
      <c r="B743" s="171">
        <v>944</v>
      </c>
      <c r="C743" s="108" t="s">
        <v>1799</v>
      </c>
      <c r="D743" s="64" t="s">
        <v>911</v>
      </c>
      <c r="E743" s="64" t="s">
        <v>612</v>
      </c>
      <c r="F743" s="63" t="s">
        <v>1639</v>
      </c>
      <c r="G743" s="63" t="s">
        <v>2152</v>
      </c>
      <c r="H743" s="189">
        <v>180075</v>
      </c>
      <c r="I743" s="189"/>
      <c r="J743" s="136"/>
      <c r="K743" s="144"/>
      <c r="L743" s="136"/>
      <c r="M743" s="155"/>
      <c r="N743" s="136">
        <f t="shared" si="11"/>
        <v>0</v>
      </c>
      <c r="O743" s="65"/>
    </row>
    <row r="744" spans="1:15" ht="15.75">
      <c r="A744" s="160">
        <f>SUBTOTAL(3,$D$12:D744)</f>
        <v>733</v>
      </c>
      <c r="B744" s="171">
        <v>945</v>
      </c>
      <c r="C744" s="60" t="s">
        <v>1800</v>
      </c>
      <c r="D744" s="64" t="s">
        <v>1870</v>
      </c>
      <c r="E744" s="64" t="s">
        <v>1686</v>
      </c>
      <c r="F744" s="61" t="s">
        <v>618</v>
      </c>
      <c r="G744" s="61" t="s">
        <v>1647</v>
      </c>
      <c r="H744" s="142">
        <v>202</v>
      </c>
      <c r="I744" s="142"/>
      <c r="J744" s="155"/>
      <c r="K744" s="155"/>
      <c r="L744" s="155"/>
      <c r="M744" s="155"/>
      <c r="N744" s="136">
        <f t="shared" si="11"/>
        <v>0</v>
      </c>
      <c r="O744" s="65"/>
    </row>
    <row r="745" spans="1:15" ht="15.75">
      <c r="A745" s="160">
        <f>SUBTOTAL(3,$D$12:D745)</f>
        <v>734</v>
      </c>
      <c r="B745" s="171">
        <v>947</v>
      </c>
      <c r="C745" s="116" t="s">
        <v>1800</v>
      </c>
      <c r="D745" s="64" t="s">
        <v>1801</v>
      </c>
      <c r="E745" s="64" t="s">
        <v>1646</v>
      </c>
      <c r="F745" s="77" t="s">
        <v>1639</v>
      </c>
      <c r="G745" s="77" t="s">
        <v>1647</v>
      </c>
      <c r="H745" s="142">
        <v>1400</v>
      </c>
      <c r="I745" s="142"/>
      <c r="J745" s="155"/>
      <c r="K745" s="155"/>
      <c r="L745" s="155"/>
      <c r="M745" s="155"/>
      <c r="N745" s="136">
        <f t="shared" si="11"/>
        <v>0</v>
      </c>
      <c r="O745" s="65"/>
    </row>
    <row r="746" spans="1:15" ht="15.75">
      <c r="A746" s="160">
        <f>SUBTOTAL(3,$D$12:D746)</f>
        <v>735</v>
      </c>
      <c r="B746" s="171">
        <v>948</v>
      </c>
      <c r="C746" s="60" t="s">
        <v>1800</v>
      </c>
      <c r="D746" s="64" t="s">
        <v>1801</v>
      </c>
      <c r="E746" s="64" t="s">
        <v>1646</v>
      </c>
      <c r="F746" s="61" t="s">
        <v>618</v>
      </c>
      <c r="G746" s="61" t="s">
        <v>1647</v>
      </c>
      <c r="H746" s="142">
        <v>270</v>
      </c>
      <c r="I746" s="142"/>
      <c r="J746" s="155"/>
      <c r="K746" s="155"/>
      <c r="L746" s="155"/>
      <c r="M746" s="155"/>
      <c r="N746" s="136">
        <f t="shared" si="11"/>
        <v>0</v>
      </c>
      <c r="O746" s="65"/>
    </row>
    <row r="747" spans="1:15" s="375" customFormat="1" ht="31.5">
      <c r="A747" s="365">
        <f>SUBTOTAL(3,$D$12:D747)</f>
        <v>736</v>
      </c>
      <c r="B747" s="366">
        <v>951</v>
      </c>
      <c r="C747" s="376" t="s">
        <v>1800</v>
      </c>
      <c r="D747" s="368" t="s">
        <v>993</v>
      </c>
      <c r="E747" s="368" t="s">
        <v>2035</v>
      </c>
      <c r="F747" s="382" t="s">
        <v>1639</v>
      </c>
      <c r="G747" s="370" t="s">
        <v>2152</v>
      </c>
      <c r="H747" s="371">
        <v>9450</v>
      </c>
      <c r="I747" s="371"/>
      <c r="J747" s="372"/>
      <c r="K747" s="372"/>
      <c r="L747" s="372"/>
      <c r="M747" s="372"/>
      <c r="N747" s="373">
        <f t="shared" si="11"/>
        <v>0</v>
      </c>
      <c r="O747" s="374" t="s">
        <v>2318</v>
      </c>
    </row>
    <row r="748" spans="1:15" s="375" customFormat="1" ht="31.5">
      <c r="A748" s="365">
        <f>SUBTOTAL(3,$D$12:D748)</f>
        <v>737</v>
      </c>
      <c r="B748" s="366">
        <v>952</v>
      </c>
      <c r="C748" s="376" t="s">
        <v>1800</v>
      </c>
      <c r="D748" s="368" t="s">
        <v>993</v>
      </c>
      <c r="E748" s="368" t="s">
        <v>2035</v>
      </c>
      <c r="F748" s="370" t="s">
        <v>1638</v>
      </c>
      <c r="G748" s="370" t="s">
        <v>2152</v>
      </c>
      <c r="H748" s="371">
        <v>5355</v>
      </c>
      <c r="I748" s="371"/>
      <c r="J748" s="372"/>
      <c r="K748" s="372"/>
      <c r="L748" s="372"/>
      <c r="M748" s="372"/>
      <c r="N748" s="373">
        <f t="shared" si="11"/>
        <v>0</v>
      </c>
      <c r="O748" s="374" t="s">
        <v>2318</v>
      </c>
    </row>
    <row r="749" spans="1:15" s="375" customFormat="1" ht="31.5">
      <c r="A749" s="365">
        <f>SUBTOTAL(3,$D$12:D749)</f>
        <v>738</v>
      </c>
      <c r="B749" s="366">
        <v>953</v>
      </c>
      <c r="C749" s="376" t="s">
        <v>1800</v>
      </c>
      <c r="D749" s="368" t="s">
        <v>993</v>
      </c>
      <c r="E749" s="368" t="s">
        <v>2035</v>
      </c>
      <c r="F749" s="370" t="s">
        <v>618</v>
      </c>
      <c r="G749" s="370" t="s">
        <v>2152</v>
      </c>
      <c r="H749" s="371">
        <v>1475</v>
      </c>
      <c r="I749" s="371"/>
      <c r="J749" s="372"/>
      <c r="K749" s="372"/>
      <c r="L749" s="372"/>
      <c r="M749" s="372"/>
      <c r="N749" s="373">
        <f t="shared" si="11"/>
        <v>0</v>
      </c>
      <c r="O749" s="374" t="s">
        <v>2318</v>
      </c>
    </row>
    <row r="750" spans="1:15" s="375" customFormat="1" ht="31.5">
      <c r="A750" s="365">
        <f>SUBTOTAL(3,$D$12:D750)</f>
        <v>739</v>
      </c>
      <c r="B750" s="366">
        <v>954</v>
      </c>
      <c r="C750" s="376" t="s">
        <v>1800</v>
      </c>
      <c r="D750" s="368" t="s">
        <v>994</v>
      </c>
      <c r="E750" s="368" t="s">
        <v>2035</v>
      </c>
      <c r="F750" s="370" t="s">
        <v>1639</v>
      </c>
      <c r="G750" s="370" t="s">
        <v>2152</v>
      </c>
      <c r="H750" s="371">
        <v>19500</v>
      </c>
      <c r="I750" s="371"/>
      <c r="J750" s="372"/>
      <c r="K750" s="372"/>
      <c r="L750" s="372"/>
      <c r="M750" s="372"/>
      <c r="N750" s="373">
        <f t="shared" si="11"/>
        <v>0</v>
      </c>
      <c r="O750" s="374" t="s">
        <v>2318</v>
      </c>
    </row>
    <row r="751" spans="1:15" s="375" customFormat="1" ht="31.5">
      <c r="A751" s="365">
        <f>SUBTOTAL(3,$D$12:D751)</f>
        <v>740</v>
      </c>
      <c r="B751" s="366">
        <v>956</v>
      </c>
      <c r="C751" s="480" t="s">
        <v>1800</v>
      </c>
      <c r="D751" s="368" t="s">
        <v>995</v>
      </c>
      <c r="E751" s="368" t="s">
        <v>2035</v>
      </c>
      <c r="F751" s="470" t="s">
        <v>1638</v>
      </c>
      <c r="G751" s="370" t="s">
        <v>2152</v>
      </c>
      <c r="H751" s="371">
        <v>16990</v>
      </c>
      <c r="I751" s="371"/>
      <c r="J751" s="372"/>
      <c r="K751" s="372"/>
      <c r="L751" s="372"/>
      <c r="M751" s="372"/>
      <c r="N751" s="373">
        <f t="shared" si="11"/>
        <v>0</v>
      </c>
      <c r="O751" s="374" t="s">
        <v>2318</v>
      </c>
    </row>
    <row r="752" spans="1:15" s="375" customFormat="1" ht="31.5">
      <c r="A752" s="365">
        <f>SUBTOTAL(3,$D$12:D752)</f>
        <v>741</v>
      </c>
      <c r="B752" s="366">
        <v>960</v>
      </c>
      <c r="C752" s="481" t="s">
        <v>1800</v>
      </c>
      <c r="D752" s="368" t="s">
        <v>996</v>
      </c>
      <c r="E752" s="368" t="s">
        <v>2042</v>
      </c>
      <c r="F752" s="378" t="s">
        <v>1638</v>
      </c>
      <c r="G752" s="370" t="s">
        <v>373</v>
      </c>
      <c r="H752" s="371">
        <v>86000</v>
      </c>
      <c r="I752" s="371"/>
      <c r="J752" s="372"/>
      <c r="K752" s="372"/>
      <c r="L752" s="372"/>
      <c r="M752" s="372"/>
      <c r="N752" s="373">
        <f t="shared" si="11"/>
        <v>0</v>
      </c>
      <c r="O752" s="374" t="s">
        <v>2318</v>
      </c>
    </row>
    <row r="753" spans="1:15" s="375" customFormat="1" ht="31.5">
      <c r="A753" s="365">
        <f>SUBTOTAL(3,$D$12:D753)</f>
        <v>742</v>
      </c>
      <c r="B753" s="366">
        <v>962</v>
      </c>
      <c r="C753" s="473" t="s">
        <v>1802</v>
      </c>
      <c r="D753" s="368" t="s">
        <v>1803</v>
      </c>
      <c r="E753" s="368" t="s">
        <v>1703</v>
      </c>
      <c r="F753" s="424" t="s">
        <v>1639</v>
      </c>
      <c r="G753" s="474" t="s">
        <v>1647</v>
      </c>
      <c r="H753" s="475">
        <v>2800</v>
      </c>
      <c r="I753" s="373"/>
      <c r="J753" s="373"/>
      <c r="K753" s="385"/>
      <c r="L753" s="373"/>
      <c r="M753" s="372"/>
      <c r="N753" s="373">
        <f t="shared" si="11"/>
        <v>0</v>
      </c>
      <c r="O753" s="374" t="s">
        <v>2314</v>
      </c>
    </row>
    <row r="754" spans="1:15" s="375" customFormat="1" ht="31.5">
      <c r="A754" s="365">
        <f>SUBTOTAL(3,$D$12:D754)</f>
        <v>743</v>
      </c>
      <c r="B754" s="366">
        <v>963</v>
      </c>
      <c r="C754" s="392" t="s">
        <v>1802</v>
      </c>
      <c r="D754" s="368" t="s">
        <v>1803</v>
      </c>
      <c r="E754" s="368" t="s">
        <v>1655</v>
      </c>
      <c r="F754" s="378" t="s">
        <v>1638</v>
      </c>
      <c r="G754" s="378" t="s">
        <v>1647</v>
      </c>
      <c r="H754" s="371">
        <v>2400</v>
      </c>
      <c r="I754" s="371"/>
      <c r="J754" s="372"/>
      <c r="K754" s="372"/>
      <c r="L754" s="372"/>
      <c r="M754" s="372"/>
      <c r="N754" s="373">
        <f t="shared" si="11"/>
        <v>0</v>
      </c>
      <c r="O754" s="374" t="s">
        <v>2314</v>
      </c>
    </row>
    <row r="755" spans="1:15" s="375" customFormat="1" ht="31.5">
      <c r="A755" s="365">
        <f>SUBTOTAL(3,$D$12:D755)</f>
        <v>744</v>
      </c>
      <c r="B755" s="366">
        <v>964</v>
      </c>
      <c r="C755" s="476" t="s">
        <v>1802</v>
      </c>
      <c r="D755" s="368" t="s">
        <v>1803</v>
      </c>
      <c r="E755" s="368" t="s">
        <v>1686</v>
      </c>
      <c r="F755" s="477" t="s">
        <v>618</v>
      </c>
      <c r="G755" s="477" t="s">
        <v>1647</v>
      </c>
      <c r="H755" s="371">
        <v>288</v>
      </c>
      <c r="I755" s="371"/>
      <c r="J755" s="372"/>
      <c r="K755" s="372"/>
      <c r="L755" s="372"/>
      <c r="M755" s="372"/>
      <c r="N755" s="373">
        <f t="shared" si="11"/>
        <v>0</v>
      </c>
      <c r="O755" s="374" t="s">
        <v>2314</v>
      </c>
    </row>
    <row r="756" spans="1:15" ht="15.75">
      <c r="A756" s="160">
        <f>SUBTOTAL(3,$D$12:D756)</f>
        <v>745</v>
      </c>
      <c r="B756" s="171">
        <v>965</v>
      </c>
      <c r="C756" s="78" t="s">
        <v>1804</v>
      </c>
      <c r="D756" s="64" t="s">
        <v>1670</v>
      </c>
      <c r="E756" s="64" t="s">
        <v>1646</v>
      </c>
      <c r="F756" s="61" t="s">
        <v>1639</v>
      </c>
      <c r="G756" s="81" t="s">
        <v>1647</v>
      </c>
      <c r="H756" s="142">
        <v>5377</v>
      </c>
      <c r="I756" s="142"/>
      <c r="J756" s="155"/>
      <c r="K756" s="155"/>
      <c r="L756" s="155"/>
      <c r="M756" s="155"/>
      <c r="N756" s="136">
        <f t="shared" si="11"/>
        <v>0</v>
      </c>
      <c r="O756" s="65"/>
    </row>
    <row r="757" spans="1:15" ht="15.75">
      <c r="A757" s="160">
        <f>SUBTOTAL(3,$D$12:D757)</f>
        <v>746</v>
      </c>
      <c r="B757" s="171">
        <v>966</v>
      </c>
      <c r="C757" s="64" t="s">
        <v>1804</v>
      </c>
      <c r="D757" s="64" t="s">
        <v>1670</v>
      </c>
      <c r="E757" s="64" t="s">
        <v>1686</v>
      </c>
      <c r="F757" s="65" t="s">
        <v>1639</v>
      </c>
      <c r="G757" s="231" t="s">
        <v>1647</v>
      </c>
      <c r="H757" s="144">
        <v>5350</v>
      </c>
      <c r="I757" s="136"/>
      <c r="J757" s="136"/>
      <c r="K757" s="144"/>
      <c r="L757" s="136"/>
      <c r="M757" s="155"/>
      <c r="N757" s="136">
        <f t="shared" si="11"/>
        <v>0</v>
      </c>
      <c r="O757" s="65"/>
    </row>
    <row r="758" spans="1:15" ht="47.25">
      <c r="A758" s="160">
        <f>SUBTOTAL(3,$D$12:D758)</f>
        <v>747</v>
      </c>
      <c r="B758" s="171">
        <v>968</v>
      </c>
      <c r="C758" s="60" t="s">
        <v>1805</v>
      </c>
      <c r="D758" s="64" t="s">
        <v>997</v>
      </c>
      <c r="E758" s="64" t="s">
        <v>2272</v>
      </c>
      <c r="F758" s="69" t="s">
        <v>1639</v>
      </c>
      <c r="G758" s="61" t="s">
        <v>1685</v>
      </c>
      <c r="H758" s="142">
        <v>60100</v>
      </c>
      <c r="I758" s="142"/>
      <c r="J758" s="155"/>
      <c r="K758" s="155"/>
      <c r="L758" s="155"/>
      <c r="M758" s="155"/>
      <c r="N758" s="136">
        <f t="shared" si="11"/>
        <v>0</v>
      </c>
      <c r="O758" s="65"/>
    </row>
    <row r="759" spans="1:15" ht="47.25">
      <c r="A759" s="160">
        <f>SUBTOTAL(3,$D$12:D759)</f>
        <v>748</v>
      </c>
      <c r="B759" s="171">
        <v>969</v>
      </c>
      <c r="C759" s="108" t="s">
        <v>1805</v>
      </c>
      <c r="D759" s="64" t="s">
        <v>998</v>
      </c>
      <c r="E759" s="64" t="s">
        <v>2272</v>
      </c>
      <c r="F759" s="63" t="s">
        <v>618</v>
      </c>
      <c r="G759" s="63" t="s">
        <v>1530</v>
      </c>
      <c r="H759" s="189">
        <v>50000</v>
      </c>
      <c r="I759" s="136"/>
      <c r="J759" s="136"/>
      <c r="K759" s="144"/>
      <c r="L759" s="136"/>
      <c r="M759" s="155"/>
      <c r="N759" s="136">
        <f t="shared" si="11"/>
        <v>0</v>
      </c>
      <c r="O759" s="65"/>
    </row>
    <row r="760" spans="1:15" ht="47.25">
      <c r="A760" s="160">
        <f>SUBTOTAL(3,$D$12:D760)</f>
        <v>749</v>
      </c>
      <c r="B760" s="171">
        <v>970</v>
      </c>
      <c r="C760" s="108" t="s">
        <v>1805</v>
      </c>
      <c r="D760" s="64" t="s">
        <v>999</v>
      </c>
      <c r="E760" s="64" t="s">
        <v>2272</v>
      </c>
      <c r="F760" s="63" t="s">
        <v>618</v>
      </c>
      <c r="G760" s="63" t="s">
        <v>1530</v>
      </c>
      <c r="H760" s="189">
        <v>37000</v>
      </c>
      <c r="I760" s="189"/>
      <c r="J760" s="136"/>
      <c r="K760" s="144"/>
      <c r="L760" s="136"/>
      <c r="M760" s="155"/>
      <c r="N760" s="136">
        <f t="shared" si="11"/>
        <v>0</v>
      </c>
      <c r="O760" s="65"/>
    </row>
    <row r="761" spans="1:15" ht="31.5">
      <c r="A761" s="160">
        <f>SUBTOTAL(3,$D$12:D761)</f>
        <v>750</v>
      </c>
      <c r="B761" s="171">
        <v>971</v>
      </c>
      <c r="C761" s="85" t="s">
        <v>1806</v>
      </c>
      <c r="D761" s="64" t="s">
        <v>1898</v>
      </c>
      <c r="E761" s="64" t="s">
        <v>1494</v>
      </c>
      <c r="F761" s="61" t="s">
        <v>618</v>
      </c>
      <c r="G761" s="95" t="s">
        <v>1679</v>
      </c>
      <c r="H761" s="142">
        <v>14000</v>
      </c>
      <c r="I761" s="142"/>
      <c r="J761" s="155"/>
      <c r="K761" s="155"/>
      <c r="L761" s="155"/>
      <c r="M761" s="155"/>
      <c r="N761" s="136">
        <f t="shared" si="11"/>
        <v>0</v>
      </c>
      <c r="O761" s="65"/>
    </row>
    <row r="762" spans="1:15" ht="31.5">
      <c r="A762" s="160">
        <f>SUBTOTAL(3,$D$12:D762)</f>
        <v>751</v>
      </c>
      <c r="B762" s="171">
        <v>974</v>
      </c>
      <c r="C762" s="60" t="s">
        <v>1807</v>
      </c>
      <c r="D762" s="64" t="s">
        <v>1809</v>
      </c>
      <c r="E762" s="64" t="s">
        <v>1501</v>
      </c>
      <c r="F762" s="61" t="s">
        <v>618</v>
      </c>
      <c r="G762" s="61" t="s">
        <v>1685</v>
      </c>
      <c r="H762" s="142">
        <v>2980</v>
      </c>
      <c r="I762" s="142"/>
      <c r="J762" s="155"/>
      <c r="K762" s="155"/>
      <c r="L762" s="155"/>
      <c r="M762" s="155"/>
      <c r="N762" s="136">
        <f t="shared" si="11"/>
        <v>0</v>
      </c>
      <c r="O762" s="65"/>
    </row>
    <row r="763" spans="1:15" ht="31.5">
      <c r="A763" s="160">
        <f>SUBTOTAL(3,$D$12:D763)</f>
        <v>752</v>
      </c>
      <c r="B763" s="171">
        <v>975</v>
      </c>
      <c r="C763" s="60" t="s">
        <v>1807</v>
      </c>
      <c r="D763" s="64" t="s">
        <v>1808</v>
      </c>
      <c r="E763" s="64" t="s">
        <v>1501</v>
      </c>
      <c r="F763" s="61" t="s">
        <v>618</v>
      </c>
      <c r="G763" s="61" t="s">
        <v>373</v>
      </c>
      <c r="H763" s="142">
        <v>10199.9</v>
      </c>
      <c r="I763" s="142"/>
      <c r="J763" s="155"/>
      <c r="K763" s="155"/>
      <c r="L763" s="155"/>
      <c r="M763" s="155"/>
      <c r="N763" s="136">
        <f t="shared" si="11"/>
        <v>0</v>
      </c>
      <c r="O763" s="65"/>
    </row>
    <row r="764" spans="1:15" ht="31.5">
      <c r="A764" s="160">
        <f>SUBTOTAL(3,$D$12:D764)</f>
        <v>753</v>
      </c>
      <c r="B764" s="171">
        <v>976</v>
      </c>
      <c r="C764" s="60" t="s">
        <v>1807</v>
      </c>
      <c r="D764" s="64" t="s">
        <v>1827</v>
      </c>
      <c r="E764" s="64" t="s">
        <v>1501</v>
      </c>
      <c r="F764" s="61" t="s">
        <v>618</v>
      </c>
      <c r="G764" s="61" t="s">
        <v>373</v>
      </c>
      <c r="H764" s="142">
        <v>27000</v>
      </c>
      <c r="I764" s="142"/>
      <c r="J764" s="155"/>
      <c r="K764" s="155"/>
      <c r="L764" s="155"/>
      <c r="M764" s="155"/>
      <c r="N764" s="136">
        <f t="shared" si="11"/>
        <v>0</v>
      </c>
      <c r="O764" s="65"/>
    </row>
    <row r="765" spans="1:15" ht="15.75">
      <c r="A765" s="160">
        <f>SUBTOTAL(3,$D$12:D765)</f>
        <v>754</v>
      </c>
      <c r="B765" s="171">
        <v>978</v>
      </c>
      <c r="C765" s="88" t="s">
        <v>1810</v>
      </c>
      <c r="D765" s="64" t="s">
        <v>1811</v>
      </c>
      <c r="E765" s="64" t="s">
        <v>1646</v>
      </c>
      <c r="F765" s="95" t="s">
        <v>618</v>
      </c>
      <c r="G765" s="61" t="s">
        <v>1647</v>
      </c>
      <c r="H765" s="142">
        <v>3486</v>
      </c>
      <c r="I765" s="142"/>
      <c r="J765" s="155"/>
      <c r="K765" s="155"/>
      <c r="L765" s="155"/>
      <c r="M765" s="155"/>
      <c r="N765" s="136">
        <f t="shared" si="11"/>
        <v>0</v>
      </c>
      <c r="O765" s="65"/>
    </row>
    <row r="766" spans="1:15" ht="31.5">
      <c r="A766" s="160">
        <f>SUBTOTAL(3,$D$12:D766)</f>
        <v>755</v>
      </c>
      <c r="B766" s="171">
        <v>980</v>
      </c>
      <c r="C766" s="60" t="s">
        <v>1812</v>
      </c>
      <c r="D766" s="64" t="s">
        <v>1697</v>
      </c>
      <c r="E766" s="64" t="s">
        <v>1646</v>
      </c>
      <c r="F766" s="61" t="s">
        <v>618</v>
      </c>
      <c r="G766" s="61" t="s">
        <v>1647</v>
      </c>
      <c r="H766" s="142">
        <v>98</v>
      </c>
      <c r="I766" s="142"/>
      <c r="J766" s="155"/>
      <c r="K766" s="155"/>
      <c r="L766" s="155"/>
      <c r="M766" s="155"/>
      <c r="N766" s="136">
        <f t="shared" si="11"/>
        <v>0</v>
      </c>
      <c r="O766" s="65"/>
    </row>
    <row r="767" spans="1:15" ht="31.5">
      <c r="A767" s="160">
        <f>SUBTOTAL(3,$D$12:D767)</f>
        <v>756</v>
      </c>
      <c r="B767" s="171">
        <v>981</v>
      </c>
      <c r="C767" s="108" t="s">
        <v>913</v>
      </c>
      <c r="D767" s="64" t="s">
        <v>505</v>
      </c>
      <c r="E767" s="64" t="s">
        <v>615</v>
      </c>
      <c r="F767" s="63" t="s">
        <v>1639</v>
      </c>
      <c r="G767" s="63" t="s">
        <v>1685</v>
      </c>
      <c r="H767" s="144">
        <v>32000</v>
      </c>
      <c r="I767" s="136"/>
      <c r="J767" s="136"/>
      <c r="K767" s="144"/>
      <c r="L767" s="136"/>
      <c r="M767" s="155"/>
      <c r="N767" s="136">
        <f t="shared" si="11"/>
        <v>0</v>
      </c>
      <c r="O767" s="65"/>
    </row>
    <row r="768" spans="1:15" ht="15.75">
      <c r="A768" s="160">
        <f>SUBTOTAL(3,$D$12:D768)</f>
        <v>757</v>
      </c>
      <c r="B768" s="171">
        <v>983</v>
      </c>
      <c r="C768" s="60" t="s">
        <v>529</v>
      </c>
      <c r="D768" s="64" t="s">
        <v>1350</v>
      </c>
      <c r="E768" s="64" t="s">
        <v>1686</v>
      </c>
      <c r="F768" s="61" t="s">
        <v>618</v>
      </c>
      <c r="G768" s="61" t="s">
        <v>1647</v>
      </c>
      <c r="H768" s="142">
        <v>1900</v>
      </c>
      <c r="I768" s="142"/>
      <c r="J768" s="155"/>
      <c r="K768" s="155"/>
      <c r="L768" s="155"/>
      <c r="M768" s="155"/>
      <c r="N768" s="136">
        <f t="shared" si="11"/>
        <v>0</v>
      </c>
      <c r="O768" s="65"/>
    </row>
    <row r="769" spans="1:15" ht="31.5">
      <c r="A769" s="160">
        <f>SUBTOTAL(3,$D$12:D769)</f>
        <v>758</v>
      </c>
      <c r="B769" s="171">
        <v>985</v>
      </c>
      <c r="C769" s="60" t="s">
        <v>1813</v>
      </c>
      <c r="D769" s="64" t="s">
        <v>1000</v>
      </c>
      <c r="E769" s="64" t="s">
        <v>2035</v>
      </c>
      <c r="F769" s="69" t="s">
        <v>1639</v>
      </c>
      <c r="G769" s="61" t="s">
        <v>2152</v>
      </c>
      <c r="H769" s="142">
        <v>15000</v>
      </c>
      <c r="I769" s="142"/>
      <c r="J769" s="155"/>
      <c r="K769" s="155"/>
      <c r="L769" s="155"/>
      <c r="M769" s="155"/>
      <c r="N769" s="136">
        <f t="shared" si="11"/>
        <v>0</v>
      </c>
      <c r="O769" s="65"/>
    </row>
    <row r="770" spans="1:15" ht="15.75">
      <c r="A770" s="160">
        <f>SUBTOTAL(3,$D$12:D770)</f>
        <v>759</v>
      </c>
      <c r="B770" s="171">
        <v>987</v>
      </c>
      <c r="C770" s="60" t="s">
        <v>1813</v>
      </c>
      <c r="D770" s="64" t="s">
        <v>1645</v>
      </c>
      <c r="E770" s="64" t="s">
        <v>1686</v>
      </c>
      <c r="F770" s="69" t="s">
        <v>1639</v>
      </c>
      <c r="G770" s="61" t="s">
        <v>1647</v>
      </c>
      <c r="H770" s="142">
        <v>6500</v>
      </c>
      <c r="I770" s="142"/>
      <c r="J770" s="155"/>
      <c r="K770" s="155"/>
      <c r="L770" s="155"/>
      <c r="M770" s="155"/>
      <c r="N770" s="136">
        <f t="shared" si="11"/>
        <v>0</v>
      </c>
      <c r="O770" s="65"/>
    </row>
    <row r="771" spans="1:15" ht="15.75">
      <c r="A771" s="160">
        <f>SUBTOTAL(3,$D$12:D771)</f>
        <v>760</v>
      </c>
      <c r="B771" s="171">
        <v>988</v>
      </c>
      <c r="C771" s="60" t="s">
        <v>1813</v>
      </c>
      <c r="D771" s="64" t="s">
        <v>1645</v>
      </c>
      <c r="E771" s="64" t="s">
        <v>1686</v>
      </c>
      <c r="F771" s="69" t="s">
        <v>618</v>
      </c>
      <c r="G771" s="61" t="s">
        <v>1647</v>
      </c>
      <c r="H771" s="142">
        <v>5950</v>
      </c>
      <c r="I771" s="142"/>
      <c r="J771" s="155"/>
      <c r="K771" s="155"/>
      <c r="L771" s="155"/>
      <c r="M771" s="155"/>
      <c r="N771" s="136">
        <f t="shared" si="11"/>
        <v>0</v>
      </c>
      <c r="O771" s="65" t="s">
        <v>2310</v>
      </c>
    </row>
    <row r="772" spans="1:15" ht="31.5">
      <c r="A772" s="160">
        <f>SUBTOTAL(3,$D$12:D772)</f>
        <v>761</v>
      </c>
      <c r="B772" s="171">
        <v>989</v>
      </c>
      <c r="C772" s="64" t="s">
        <v>1591</v>
      </c>
      <c r="D772" s="64" t="s">
        <v>1502</v>
      </c>
      <c r="E772" s="64" t="s">
        <v>2272</v>
      </c>
      <c r="F772" s="65" t="s">
        <v>1639</v>
      </c>
      <c r="G772" s="61" t="s">
        <v>1685</v>
      </c>
      <c r="H772" s="142">
        <v>39380</v>
      </c>
      <c r="I772" s="142"/>
      <c r="J772" s="155"/>
      <c r="K772" s="155"/>
      <c r="L772" s="155"/>
      <c r="M772" s="155"/>
      <c r="N772" s="136">
        <f t="shared" si="11"/>
        <v>0</v>
      </c>
      <c r="O772" s="65"/>
    </row>
    <row r="773" spans="1:15" ht="31.5">
      <c r="A773" s="160">
        <f>SUBTOTAL(3,$D$12:D773)</f>
        <v>762</v>
      </c>
      <c r="B773" s="171">
        <v>990</v>
      </c>
      <c r="C773" s="60" t="s">
        <v>1814</v>
      </c>
      <c r="D773" s="64" t="s">
        <v>1815</v>
      </c>
      <c r="E773" s="64" t="s">
        <v>1336</v>
      </c>
      <c r="F773" s="69" t="s">
        <v>1639</v>
      </c>
      <c r="G773" s="61" t="s">
        <v>2152</v>
      </c>
      <c r="H773" s="142">
        <v>41000</v>
      </c>
      <c r="I773" s="142"/>
      <c r="J773" s="155"/>
      <c r="K773" s="155"/>
      <c r="L773" s="155"/>
      <c r="M773" s="155"/>
      <c r="N773" s="136">
        <f t="shared" si="11"/>
        <v>0</v>
      </c>
      <c r="O773" s="65"/>
    </row>
    <row r="774" spans="1:15" ht="31.5">
      <c r="A774" s="160">
        <f>SUBTOTAL(3,$D$12:D774)</f>
        <v>763</v>
      </c>
      <c r="B774" s="171">
        <v>991</v>
      </c>
      <c r="C774" s="60" t="s">
        <v>1814</v>
      </c>
      <c r="D774" s="64" t="s">
        <v>1815</v>
      </c>
      <c r="E774" s="64" t="s">
        <v>1336</v>
      </c>
      <c r="F774" s="69" t="s">
        <v>1638</v>
      </c>
      <c r="G774" s="61" t="s">
        <v>2152</v>
      </c>
      <c r="H774" s="142">
        <v>43268</v>
      </c>
      <c r="I774" s="142"/>
      <c r="J774" s="155"/>
      <c r="K774" s="155"/>
      <c r="L774" s="155"/>
      <c r="M774" s="155"/>
      <c r="N774" s="136">
        <f t="shared" si="11"/>
        <v>0</v>
      </c>
      <c r="O774" s="65"/>
    </row>
    <row r="775" spans="1:15" ht="31.5">
      <c r="A775" s="160">
        <f>SUBTOTAL(3,$D$12:D775)</f>
        <v>764</v>
      </c>
      <c r="B775" s="171">
        <v>992</v>
      </c>
      <c r="C775" s="60" t="s">
        <v>1814</v>
      </c>
      <c r="D775" s="64" t="s">
        <v>1815</v>
      </c>
      <c r="E775" s="64" t="s">
        <v>1336</v>
      </c>
      <c r="F775" s="61" t="s">
        <v>1668</v>
      </c>
      <c r="G775" s="61" t="s">
        <v>2152</v>
      </c>
      <c r="H775" s="142">
        <v>39500</v>
      </c>
      <c r="I775" s="142"/>
      <c r="J775" s="155"/>
      <c r="K775" s="155"/>
      <c r="L775" s="155"/>
      <c r="M775" s="155"/>
      <c r="N775" s="136">
        <f t="shared" si="11"/>
        <v>0</v>
      </c>
      <c r="O775" s="65"/>
    </row>
    <row r="776" spans="1:15" ht="15.75">
      <c r="A776" s="160">
        <f>SUBTOTAL(3,$D$12:D776)</f>
        <v>765</v>
      </c>
      <c r="B776" s="171">
        <v>993</v>
      </c>
      <c r="C776" s="60" t="s">
        <v>1592</v>
      </c>
      <c r="D776" s="64" t="s">
        <v>1681</v>
      </c>
      <c r="E776" s="64" t="s">
        <v>1646</v>
      </c>
      <c r="F776" s="61" t="s">
        <v>618</v>
      </c>
      <c r="G776" s="61" t="s">
        <v>1647</v>
      </c>
      <c r="H776" s="142">
        <v>273</v>
      </c>
      <c r="I776" s="142"/>
      <c r="J776" s="155"/>
      <c r="K776" s="155"/>
      <c r="L776" s="155"/>
      <c r="M776" s="155"/>
      <c r="N776" s="136">
        <f t="shared" si="11"/>
        <v>0</v>
      </c>
      <c r="O776" s="65"/>
    </row>
    <row r="777" spans="1:15" ht="31.5">
      <c r="A777" s="160">
        <f>SUBTOTAL(3,$D$12:D777)</f>
        <v>766</v>
      </c>
      <c r="B777" s="171">
        <v>994</v>
      </c>
      <c r="C777" s="60" t="s">
        <v>1816</v>
      </c>
      <c r="D777" s="64" t="s">
        <v>1648</v>
      </c>
      <c r="E777" s="64" t="s">
        <v>1646</v>
      </c>
      <c r="F777" s="69" t="s">
        <v>1639</v>
      </c>
      <c r="G777" s="61" t="s">
        <v>1647</v>
      </c>
      <c r="H777" s="142">
        <v>1200</v>
      </c>
      <c r="I777" s="142"/>
      <c r="J777" s="155"/>
      <c r="K777" s="155"/>
      <c r="L777" s="155"/>
      <c r="M777" s="155"/>
      <c r="N777" s="136">
        <f t="shared" si="11"/>
        <v>0</v>
      </c>
      <c r="O777" s="65"/>
    </row>
    <row r="778" spans="1:15" ht="31.5">
      <c r="A778" s="160">
        <f>SUBTOTAL(3,$D$12:D778)</f>
        <v>767</v>
      </c>
      <c r="B778" s="171">
        <v>995</v>
      </c>
      <c r="C778" s="60" t="s">
        <v>1816</v>
      </c>
      <c r="D778" s="64" t="s">
        <v>1648</v>
      </c>
      <c r="E778" s="64" t="s">
        <v>1646</v>
      </c>
      <c r="F778" s="61" t="s">
        <v>618</v>
      </c>
      <c r="G778" s="61" t="s">
        <v>1647</v>
      </c>
      <c r="H778" s="142">
        <v>350</v>
      </c>
      <c r="I778" s="142"/>
      <c r="J778" s="155"/>
      <c r="K778" s="155"/>
      <c r="L778" s="155"/>
      <c r="M778" s="155"/>
      <c r="N778" s="136">
        <f t="shared" si="11"/>
        <v>0</v>
      </c>
      <c r="O778" s="65"/>
    </row>
    <row r="779" spans="1:15" ht="15.75">
      <c r="A779" s="160">
        <f>SUBTOTAL(3,$D$12:D779)</f>
        <v>768</v>
      </c>
      <c r="B779" s="171">
        <v>996</v>
      </c>
      <c r="C779" s="78" t="s">
        <v>1817</v>
      </c>
      <c r="D779" s="64" t="s">
        <v>1652</v>
      </c>
      <c r="E779" s="64" t="s">
        <v>1646</v>
      </c>
      <c r="F779" s="61" t="s">
        <v>618</v>
      </c>
      <c r="G779" s="81" t="s">
        <v>1647</v>
      </c>
      <c r="H779" s="142">
        <v>565</v>
      </c>
      <c r="I779" s="142"/>
      <c r="J779" s="155"/>
      <c r="K779" s="155"/>
      <c r="L779" s="155"/>
      <c r="M779" s="155"/>
      <c r="N779" s="136">
        <f t="shared" si="11"/>
        <v>0</v>
      </c>
      <c r="O779" s="65"/>
    </row>
    <row r="780" spans="1:15" s="375" customFormat="1" ht="31.5">
      <c r="A780" s="365">
        <f>SUBTOTAL(3,$D$12:D780)</f>
        <v>769</v>
      </c>
      <c r="B780" s="366">
        <v>997</v>
      </c>
      <c r="C780" s="395" t="s">
        <v>1818</v>
      </c>
      <c r="D780" s="368" t="s">
        <v>1670</v>
      </c>
      <c r="E780" s="368" t="s">
        <v>612</v>
      </c>
      <c r="F780" s="382" t="s">
        <v>1638</v>
      </c>
      <c r="G780" s="370" t="s">
        <v>2152</v>
      </c>
      <c r="H780" s="371">
        <v>115000</v>
      </c>
      <c r="I780" s="371"/>
      <c r="J780" s="372"/>
      <c r="K780" s="372"/>
      <c r="L780" s="372"/>
      <c r="M780" s="372"/>
      <c r="N780" s="373">
        <f aca="true" t="shared" si="12" ref="N780:N843">M780*H780</f>
        <v>0</v>
      </c>
      <c r="O780" s="374" t="s">
        <v>2312</v>
      </c>
    </row>
    <row r="781" spans="1:15" s="375" customFormat="1" ht="15.75">
      <c r="A781" s="365">
        <f>SUBTOTAL(3,$D$12:D781)</f>
        <v>770</v>
      </c>
      <c r="B781" s="366">
        <v>998</v>
      </c>
      <c r="C781" s="395" t="s">
        <v>1818</v>
      </c>
      <c r="D781" s="368" t="s">
        <v>1670</v>
      </c>
      <c r="E781" s="368" t="s">
        <v>1686</v>
      </c>
      <c r="F781" s="382" t="s">
        <v>1638</v>
      </c>
      <c r="G781" s="396" t="s">
        <v>1647</v>
      </c>
      <c r="H781" s="371">
        <v>2700</v>
      </c>
      <c r="I781" s="371"/>
      <c r="J781" s="372"/>
      <c r="K781" s="372"/>
      <c r="L781" s="372"/>
      <c r="M781" s="372"/>
      <c r="N781" s="373">
        <f t="shared" si="12"/>
        <v>0</v>
      </c>
      <c r="O781" s="374" t="s">
        <v>2312</v>
      </c>
    </row>
    <row r="782" spans="1:15" s="375" customFormat="1" ht="31.5">
      <c r="A782" s="365">
        <f>SUBTOTAL(3,$D$12:D782)</f>
        <v>771</v>
      </c>
      <c r="B782" s="366">
        <v>999</v>
      </c>
      <c r="C782" s="397" t="s">
        <v>1818</v>
      </c>
      <c r="D782" s="368" t="s">
        <v>1670</v>
      </c>
      <c r="E782" s="368" t="s">
        <v>1457</v>
      </c>
      <c r="F782" s="398" t="s">
        <v>1638</v>
      </c>
      <c r="G782" s="399" t="s">
        <v>1647</v>
      </c>
      <c r="H782" s="400">
        <v>2000</v>
      </c>
      <c r="I782" s="373"/>
      <c r="J782" s="373"/>
      <c r="K782" s="385"/>
      <c r="L782" s="373"/>
      <c r="M782" s="372"/>
      <c r="N782" s="373">
        <f t="shared" si="12"/>
        <v>0</v>
      </c>
      <c r="O782" s="374" t="s">
        <v>2312</v>
      </c>
    </row>
    <row r="783" spans="1:15" ht="31.5">
      <c r="A783" s="160">
        <f>SUBTOTAL(3,$D$12:D783)</f>
        <v>772</v>
      </c>
      <c r="B783" s="171">
        <v>1000</v>
      </c>
      <c r="C783" s="108" t="s">
        <v>1819</v>
      </c>
      <c r="D783" s="64" t="s">
        <v>1673</v>
      </c>
      <c r="E783" s="64" t="s">
        <v>1494</v>
      </c>
      <c r="F783" s="63" t="s">
        <v>1639</v>
      </c>
      <c r="G783" s="63" t="s">
        <v>1679</v>
      </c>
      <c r="H783" s="189">
        <v>4894</v>
      </c>
      <c r="I783" s="189"/>
      <c r="J783" s="136"/>
      <c r="K783" s="144"/>
      <c r="L783" s="136"/>
      <c r="M783" s="155"/>
      <c r="N783" s="136">
        <f t="shared" si="12"/>
        <v>0</v>
      </c>
      <c r="O783" s="65"/>
    </row>
    <row r="784" spans="1:15" s="161" customFormat="1" ht="31.5">
      <c r="A784" s="160">
        <f>SUBTOTAL(3,$D$12:D784)</f>
        <v>773</v>
      </c>
      <c r="B784" s="171">
        <v>1001</v>
      </c>
      <c r="C784" s="88" t="s">
        <v>1819</v>
      </c>
      <c r="D784" s="64" t="s">
        <v>1673</v>
      </c>
      <c r="E784" s="64" t="s">
        <v>1494</v>
      </c>
      <c r="F784" s="61" t="s">
        <v>618</v>
      </c>
      <c r="G784" s="61" t="s">
        <v>1679</v>
      </c>
      <c r="H784" s="142">
        <v>1100</v>
      </c>
      <c r="I784" s="142"/>
      <c r="J784" s="155"/>
      <c r="K784" s="155"/>
      <c r="L784" s="155"/>
      <c r="M784" s="155"/>
      <c r="N784" s="136">
        <f t="shared" si="12"/>
        <v>0</v>
      </c>
      <c r="O784" s="65"/>
    </row>
    <row r="785" spans="1:15" s="161" customFormat="1" ht="15.75">
      <c r="A785" s="160">
        <f>SUBTOTAL(3,$D$12:D785)</f>
        <v>774</v>
      </c>
      <c r="B785" s="171">
        <v>1002</v>
      </c>
      <c r="C785" s="108" t="s">
        <v>587</v>
      </c>
      <c r="D785" s="64" t="s">
        <v>1887</v>
      </c>
      <c r="E785" s="64" t="s">
        <v>1909</v>
      </c>
      <c r="F785" s="63" t="s">
        <v>618</v>
      </c>
      <c r="G785" s="63" t="s">
        <v>1647</v>
      </c>
      <c r="H785" s="189">
        <v>6400</v>
      </c>
      <c r="I785" s="189"/>
      <c r="J785" s="136"/>
      <c r="K785" s="144"/>
      <c r="L785" s="136"/>
      <c r="M785" s="155"/>
      <c r="N785" s="136">
        <f t="shared" si="12"/>
        <v>0</v>
      </c>
      <c r="O785" s="65"/>
    </row>
    <row r="786" spans="1:15" s="161" customFormat="1" ht="31.5">
      <c r="A786" s="160">
        <f>SUBTOTAL(3,$D$12:D786)</f>
        <v>775</v>
      </c>
      <c r="B786" s="171">
        <v>1003</v>
      </c>
      <c r="C786" s="108" t="s">
        <v>588</v>
      </c>
      <c r="D786" s="64" t="s">
        <v>1697</v>
      </c>
      <c r="E786" s="64" t="s">
        <v>918</v>
      </c>
      <c r="F786" s="63" t="s">
        <v>1639</v>
      </c>
      <c r="G786" s="63" t="s">
        <v>1647</v>
      </c>
      <c r="H786" s="189">
        <v>5500</v>
      </c>
      <c r="I786" s="189"/>
      <c r="J786" s="136"/>
      <c r="K786" s="144"/>
      <c r="L786" s="136"/>
      <c r="M786" s="155"/>
      <c r="N786" s="136">
        <f t="shared" si="12"/>
        <v>0</v>
      </c>
      <c r="O786" s="65"/>
    </row>
    <row r="787" spans="1:15" s="161" customFormat="1" ht="15.75">
      <c r="A787" s="160">
        <f>SUBTOTAL(3,$D$12:D787)</f>
        <v>776</v>
      </c>
      <c r="B787" s="171">
        <v>1004</v>
      </c>
      <c r="C787" s="64" t="s">
        <v>916</v>
      </c>
      <c r="D787" s="64" t="s">
        <v>1697</v>
      </c>
      <c r="E787" s="64" t="s">
        <v>917</v>
      </c>
      <c r="F787" s="65" t="s">
        <v>618</v>
      </c>
      <c r="G787" s="65" t="s">
        <v>1647</v>
      </c>
      <c r="H787" s="144">
        <v>3600</v>
      </c>
      <c r="I787" s="136"/>
      <c r="J787" s="136"/>
      <c r="K787" s="144"/>
      <c r="L787" s="136"/>
      <c r="M787" s="155"/>
      <c r="N787" s="136">
        <f t="shared" si="12"/>
        <v>0</v>
      </c>
      <c r="O787" s="65"/>
    </row>
    <row r="788" spans="1:15" s="161" customFormat="1" ht="31.5">
      <c r="A788" s="160">
        <f>SUBTOTAL(3,$D$12:D788)</f>
        <v>777</v>
      </c>
      <c r="B788" s="171">
        <v>1005</v>
      </c>
      <c r="C788" s="60" t="s">
        <v>1820</v>
      </c>
      <c r="D788" s="64" t="s">
        <v>781</v>
      </c>
      <c r="E788" s="64" t="s">
        <v>2035</v>
      </c>
      <c r="F788" s="61" t="s">
        <v>618</v>
      </c>
      <c r="G788" s="61" t="s">
        <v>2152</v>
      </c>
      <c r="H788" s="142">
        <v>3633</v>
      </c>
      <c r="I788" s="142"/>
      <c r="J788" s="155"/>
      <c r="K788" s="155"/>
      <c r="L788" s="155"/>
      <c r="M788" s="155"/>
      <c r="N788" s="136">
        <f t="shared" si="12"/>
        <v>0</v>
      </c>
      <c r="O788" s="65"/>
    </row>
    <row r="789" spans="1:15" s="161" customFormat="1" ht="47.25">
      <c r="A789" s="160">
        <f>SUBTOTAL(3,$D$12:D789)</f>
        <v>778</v>
      </c>
      <c r="B789" s="171">
        <v>1007</v>
      </c>
      <c r="C789" s="60" t="s">
        <v>1821</v>
      </c>
      <c r="D789" s="64" t="s">
        <v>1822</v>
      </c>
      <c r="E789" s="64" t="s">
        <v>1655</v>
      </c>
      <c r="F789" s="61" t="s">
        <v>1668</v>
      </c>
      <c r="G789" s="61" t="s">
        <v>1647</v>
      </c>
      <c r="H789" s="142">
        <v>8500</v>
      </c>
      <c r="I789" s="142"/>
      <c r="J789" s="155"/>
      <c r="K789" s="155"/>
      <c r="L789" s="155"/>
      <c r="M789" s="155"/>
      <c r="N789" s="136">
        <f t="shared" si="12"/>
        <v>0</v>
      </c>
      <c r="O789" s="65"/>
    </row>
    <row r="790" spans="1:15" s="161" customFormat="1" ht="31.5">
      <c r="A790" s="160">
        <f>SUBTOTAL(3,$D$12:D790)</f>
        <v>779</v>
      </c>
      <c r="B790" s="171">
        <v>1009</v>
      </c>
      <c r="C790" s="232" t="s">
        <v>919</v>
      </c>
      <c r="D790" s="64" t="s">
        <v>1844</v>
      </c>
      <c r="E790" s="64" t="s">
        <v>1655</v>
      </c>
      <c r="F790" s="61" t="s">
        <v>618</v>
      </c>
      <c r="G790" s="61" t="s">
        <v>1647</v>
      </c>
      <c r="H790" s="212">
        <v>2500</v>
      </c>
      <c r="I790" s="136"/>
      <c r="J790" s="136"/>
      <c r="K790" s="144"/>
      <c r="L790" s="212"/>
      <c r="M790" s="155"/>
      <c r="N790" s="136">
        <f t="shared" si="12"/>
        <v>0</v>
      </c>
      <c r="O790" s="65"/>
    </row>
    <row r="791" spans="1:15" s="161" customFormat="1" ht="15.75">
      <c r="A791" s="160">
        <f>SUBTOTAL(3,$D$12:D791)</f>
        <v>780</v>
      </c>
      <c r="B791" s="171">
        <v>1010</v>
      </c>
      <c r="C791" s="60" t="s">
        <v>1823</v>
      </c>
      <c r="D791" s="64" t="s">
        <v>503</v>
      </c>
      <c r="E791" s="64" t="s">
        <v>1909</v>
      </c>
      <c r="F791" s="69" t="s">
        <v>1638</v>
      </c>
      <c r="G791" s="61" t="s">
        <v>1647</v>
      </c>
      <c r="H791" s="142">
        <v>3600</v>
      </c>
      <c r="I791" s="142"/>
      <c r="J791" s="155"/>
      <c r="K791" s="155"/>
      <c r="L791" s="155"/>
      <c r="M791" s="155"/>
      <c r="N791" s="136">
        <f t="shared" si="12"/>
        <v>0</v>
      </c>
      <c r="O791" s="65"/>
    </row>
    <row r="792" spans="1:15" s="161" customFormat="1" ht="31.5">
      <c r="A792" s="160">
        <f>SUBTOTAL(3,$D$12:D792)</f>
        <v>781</v>
      </c>
      <c r="B792" s="171">
        <v>1011</v>
      </c>
      <c r="C792" s="60" t="s">
        <v>1824</v>
      </c>
      <c r="D792" s="64" t="s">
        <v>1825</v>
      </c>
      <c r="E792" s="64" t="s">
        <v>2042</v>
      </c>
      <c r="F792" s="61" t="s">
        <v>618</v>
      </c>
      <c r="G792" s="61" t="s">
        <v>611</v>
      </c>
      <c r="H792" s="142">
        <v>9975</v>
      </c>
      <c r="I792" s="142"/>
      <c r="J792" s="155"/>
      <c r="K792" s="155"/>
      <c r="L792" s="155"/>
      <c r="M792" s="155"/>
      <c r="N792" s="136">
        <f t="shared" si="12"/>
        <v>0</v>
      </c>
      <c r="O792" s="65"/>
    </row>
    <row r="793" spans="1:15" s="161" customFormat="1" ht="31.5">
      <c r="A793" s="160">
        <f>SUBTOTAL(3,$D$12:D793)</f>
        <v>782</v>
      </c>
      <c r="B793" s="171">
        <v>1012</v>
      </c>
      <c r="C793" s="64" t="s">
        <v>1842</v>
      </c>
      <c r="D793" s="64" t="s">
        <v>255</v>
      </c>
      <c r="E793" s="64" t="s">
        <v>1655</v>
      </c>
      <c r="F793" s="65" t="s">
        <v>1639</v>
      </c>
      <c r="G793" s="61" t="s">
        <v>1647</v>
      </c>
      <c r="H793" s="142">
        <v>3500</v>
      </c>
      <c r="I793" s="142"/>
      <c r="J793" s="155"/>
      <c r="K793" s="155"/>
      <c r="L793" s="155"/>
      <c r="M793" s="155"/>
      <c r="N793" s="136">
        <f t="shared" si="12"/>
        <v>0</v>
      </c>
      <c r="O793" s="65"/>
    </row>
    <row r="794" spans="1:15" s="161" customFormat="1" ht="31.5">
      <c r="A794" s="160">
        <f>SUBTOTAL(3,$D$12:D794)</f>
        <v>783</v>
      </c>
      <c r="B794" s="171">
        <v>1013</v>
      </c>
      <c r="C794" s="60" t="s">
        <v>1842</v>
      </c>
      <c r="D794" s="64" t="s">
        <v>255</v>
      </c>
      <c r="E794" s="64" t="s">
        <v>1655</v>
      </c>
      <c r="F794" s="61" t="s">
        <v>619</v>
      </c>
      <c r="G794" s="61" t="s">
        <v>1647</v>
      </c>
      <c r="H794" s="142">
        <v>2310</v>
      </c>
      <c r="I794" s="142"/>
      <c r="J794" s="155"/>
      <c r="K794" s="155"/>
      <c r="L794" s="155"/>
      <c r="M794" s="155"/>
      <c r="N794" s="136">
        <f t="shared" si="12"/>
        <v>0</v>
      </c>
      <c r="O794" s="65"/>
    </row>
    <row r="795" spans="1:15" s="161" customFormat="1" ht="47.25">
      <c r="A795" s="160">
        <f>SUBTOTAL(3,$D$12:D795)</f>
        <v>784</v>
      </c>
      <c r="B795" s="171">
        <v>1014</v>
      </c>
      <c r="C795" s="86" t="s">
        <v>1843</v>
      </c>
      <c r="D795" s="64" t="s">
        <v>1411</v>
      </c>
      <c r="E795" s="64" t="s">
        <v>238</v>
      </c>
      <c r="F795" s="81" t="s">
        <v>1638</v>
      </c>
      <c r="G795" s="61" t="s">
        <v>2152</v>
      </c>
      <c r="H795" s="142">
        <v>4400000</v>
      </c>
      <c r="I795" s="142"/>
      <c r="J795" s="155"/>
      <c r="K795" s="155"/>
      <c r="L795" s="155"/>
      <c r="M795" s="155"/>
      <c r="N795" s="136">
        <f t="shared" si="12"/>
        <v>0</v>
      </c>
      <c r="O795" s="65"/>
    </row>
    <row r="796" spans="1:15" s="161" customFormat="1" ht="31.5">
      <c r="A796" s="160">
        <f>SUBTOTAL(3,$D$12:D796)</f>
        <v>785</v>
      </c>
      <c r="B796" s="171">
        <v>1015</v>
      </c>
      <c r="C796" s="60" t="s">
        <v>1845</v>
      </c>
      <c r="D796" s="64" t="s">
        <v>969</v>
      </c>
      <c r="E796" s="64" t="s">
        <v>2035</v>
      </c>
      <c r="F796" s="69" t="s">
        <v>1639</v>
      </c>
      <c r="G796" s="61" t="s">
        <v>2152</v>
      </c>
      <c r="H796" s="142">
        <v>68000</v>
      </c>
      <c r="I796" s="142"/>
      <c r="J796" s="155"/>
      <c r="K796" s="155"/>
      <c r="L796" s="155"/>
      <c r="M796" s="155"/>
      <c r="N796" s="136">
        <f t="shared" si="12"/>
        <v>0</v>
      </c>
      <c r="O796" s="65"/>
    </row>
    <row r="797" spans="1:15" s="393" customFormat="1" ht="31.5">
      <c r="A797" s="365">
        <f>SUBTOTAL(3,$D$12:D797)</f>
        <v>786</v>
      </c>
      <c r="B797" s="366">
        <v>1017</v>
      </c>
      <c r="C797" s="386" t="s">
        <v>1846</v>
      </c>
      <c r="D797" s="368" t="s">
        <v>1673</v>
      </c>
      <c r="E797" s="368" t="s">
        <v>1655</v>
      </c>
      <c r="F797" s="387" t="s">
        <v>1639</v>
      </c>
      <c r="G797" s="387" t="s">
        <v>1647</v>
      </c>
      <c r="H797" s="388">
        <v>3190</v>
      </c>
      <c r="I797" s="388"/>
      <c r="J797" s="373"/>
      <c r="K797" s="385"/>
      <c r="L797" s="373"/>
      <c r="M797" s="372"/>
      <c r="N797" s="373">
        <f t="shared" si="12"/>
        <v>0</v>
      </c>
      <c r="O797" s="374" t="s">
        <v>2313</v>
      </c>
    </row>
    <row r="798" spans="1:15" s="393" customFormat="1" ht="31.5">
      <c r="A798" s="365">
        <f>SUBTOTAL(3,$D$12:D798)</f>
        <v>787</v>
      </c>
      <c r="B798" s="366">
        <v>1018</v>
      </c>
      <c r="C798" s="392" t="s">
        <v>1846</v>
      </c>
      <c r="D798" s="368" t="s">
        <v>1673</v>
      </c>
      <c r="E798" s="368" t="s">
        <v>1655</v>
      </c>
      <c r="F798" s="382" t="s">
        <v>1638</v>
      </c>
      <c r="G798" s="370" t="s">
        <v>1647</v>
      </c>
      <c r="H798" s="371">
        <v>1690</v>
      </c>
      <c r="I798" s="371"/>
      <c r="J798" s="372"/>
      <c r="K798" s="372"/>
      <c r="L798" s="372"/>
      <c r="M798" s="372"/>
      <c r="N798" s="373">
        <f t="shared" si="12"/>
        <v>0</v>
      </c>
      <c r="O798" s="374" t="s">
        <v>2313</v>
      </c>
    </row>
    <row r="799" spans="1:15" s="393" customFormat="1" ht="31.5">
      <c r="A799" s="365">
        <f>SUBTOTAL(3,$D$12:D799)</f>
        <v>788</v>
      </c>
      <c r="B799" s="366">
        <v>1019</v>
      </c>
      <c r="C799" s="392" t="s">
        <v>1846</v>
      </c>
      <c r="D799" s="368" t="s">
        <v>1673</v>
      </c>
      <c r="E799" s="368" t="s">
        <v>1655</v>
      </c>
      <c r="F799" s="378" t="s">
        <v>618</v>
      </c>
      <c r="G799" s="378" t="s">
        <v>1647</v>
      </c>
      <c r="H799" s="371">
        <v>650</v>
      </c>
      <c r="I799" s="371"/>
      <c r="J799" s="372"/>
      <c r="K799" s="372"/>
      <c r="L799" s="372"/>
      <c r="M799" s="372"/>
      <c r="N799" s="373">
        <f t="shared" si="12"/>
        <v>0</v>
      </c>
      <c r="O799" s="374" t="s">
        <v>2313</v>
      </c>
    </row>
    <row r="800" spans="1:15" s="161" customFormat="1" ht="31.5">
      <c r="A800" s="160">
        <f>SUBTOTAL(3,$D$12:D800)</f>
        <v>789</v>
      </c>
      <c r="B800" s="171">
        <v>1020</v>
      </c>
      <c r="C800" s="108" t="s">
        <v>920</v>
      </c>
      <c r="D800" s="64" t="s">
        <v>473</v>
      </c>
      <c r="E800" s="64" t="s">
        <v>1207</v>
      </c>
      <c r="F800" s="63" t="s">
        <v>618</v>
      </c>
      <c r="G800" s="63" t="s">
        <v>1647</v>
      </c>
      <c r="H800" s="189">
        <v>1470</v>
      </c>
      <c r="I800" s="189"/>
      <c r="J800" s="136"/>
      <c r="K800" s="144"/>
      <c r="L800" s="136"/>
      <c r="M800" s="155"/>
      <c r="N800" s="136">
        <f t="shared" si="12"/>
        <v>0</v>
      </c>
      <c r="O800" s="65"/>
    </row>
    <row r="801" spans="1:15" s="161" customFormat="1" ht="31.5">
      <c r="A801" s="160">
        <f>SUBTOTAL(3,$D$12:D801)</f>
        <v>790</v>
      </c>
      <c r="B801" s="171">
        <v>1022</v>
      </c>
      <c r="C801" s="78" t="s">
        <v>1847</v>
      </c>
      <c r="D801" s="64" t="s">
        <v>1844</v>
      </c>
      <c r="E801" s="64" t="s">
        <v>874</v>
      </c>
      <c r="F801" s="77" t="s">
        <v>1639</v>
      </c>
      <c r="G801" s="77" t="s">
        <v>1679</v>
      </c>
      <c r="H801" s="142">
        <v>5500</v>
      </c>
      <c r="I801" s="142"/>
      <c r="J801" s="155"/>
      <c r="K801" s="155"/>
      <c r="L801" s="155"/>
      <c r="M801" s="155"/>
      <c r="N801" s="136">
        <f t="shared" si="12"/>
        <v>0</v>
      </c>
      <c r="O801" s="65"/>
    </row>
    <row r="802" spans="1:15" s="161" customFormat="1" ht="31.5">
      <c r="A802" s="160">
        <f>SUBTOTAL(3,$D$12:D802)</f>
        <v>791</v>
      </c>
      <c r="B802" s="171">
        <v>1023</v>
      </c>
      <c r="C802" s="78" t="s">
        <v>1847</v>
      </c>
      <c r="D802" s="64" t="s">
        <v>482</v>
      </c>
      <c r="E802" s="64" t="s">
        <v>1686</v>
      </c>
      <c r="F802" s="81" t="s">
        <v>1639</v>
      </c>
      <c r="G802" s="81" t="s">
        <v>1647</v>
      </c>
      <c r="H802" s="142">
        <v>6500</v>
      </c>
      <c r="I802" s="142"/>
      <c r="J802" s="155"/>
      <c r="K802" s="155"/>
      <c r="L802" s="155"/>
      <c r="M802" s="155"/>
      <c r="N802" s="136">
        <f t="shared" si="12"/>
        <v>0</v>
      </c>
      <c r="O802" s="65"/>
    </row>
    <row r="803" spans="1:15" s="161" customFormat="1" ht="47.25">
      <c r="A803" s="160">
        <f>SUBTOTAL(3,$D$12:D803)</f>
        <v>792</v>
      </c>
      <c r="B803" s="171">
        <v>1024</v>
      </c>
      <c r="C803" s="60" t="s">
        <v>713</v>
      </c>
      <c r="D803" s="64" t="s">
        <v>1504</v>
      </c>
      <c r="E803" s="64" t="s">
        <v>2004</v>
      </c>
      <c r="F803" s="69" t="s">
        <v>1639</v>
      </c>
      <c r="G803" s="61" t="s">
        <v>2152</v>
      </c>
      <c r="H803" s="142">
        <v>16074</v>
      </c>
      <c r="I803" s="142"/>
      <c r="J803" s="155"/>
      <c r="K803" s="155"/>
      <c r="L803" s="155"/>
      <c r="M803" s="155"/>
      <c r="N803" s="136">
        <f t="shared" si="12"/>
        <v>0</v>
      </c>
      <c r="O803" s="65"/>
    </row>
    <row r="804" spans="1:15" s="161" customFormat="1" ht="47.25">
      <c r="A804" s="160">
        <f>SUBTOTAL(3,$D$12:D804)</f>
        <v>793</v>
      </c>
      <c r="B804" s="171">
        <v>1025</v>
      </c>
      <c r="C804" s="108" t="s">
        <v>713</v>
      </c>
      <c r="D804" s="64" t="s">
        <v>589</v>
      </c>
      <c r="E804" s="64" t="s">
        <v>833</v>
      </c>
      <c r="F804" s="63" t="s">
        <v>618</v>
      </c>
      <c r="G804" s="63" t="s">
        <v>2152</v>
      </c>
      <c r="H804" s="189">
        <v>12600</v>
      </c>
      <c r="I804" s="189"/>
      <c r="J804" s="136"/>
      <c r="K804" s="144"/>
      <c r="L804" s="144"/>
      <c r="M804" s="155"/>
      <c r="N804" s="136">
        <f t="shared" si="12"/>
        <v>0</v>
      </c>
      <c r="O804" s="65"/>
    </row>
    <row r="805" spans="1:15" s="161" customFormat="1" ht="31.5">
      <c r="A805" s="160">
        <f>SUBTOTAL(3,$D$12:D805)</f>
        <v>794</v>
      </c>
      <c r="B805" s="171">
        <v>1026</v>
      </c>
      <c r="C805" s="60" t="s">
        <v>921</v>
      </c>
      <c r="D805" s="64" t="s">
        <v>56</v>
      </c>
      <c r="E805" s="64" t="s">
        <v>833</v>
      </c>
      <c r="F805" s="69" t="s">
        <v>1639</v>
      </c>
      <c r="G805" s="61" t="s">
        <v>1653</v>
      </c>
      <c r="H805" s="142">
        <v>4575</v>
      </c>
      <c r="I805" s="142"/>
      <c r="J805" s="155"/>
      <c r="K805" s="155"/>
      <c r="L805" s="155"/>
      <c r="M805" s="155"/>
      <c r="N805" s="136">
        <f t="shared" si="12"/>
        <v>0</v>
      </c>
      <c r="O805" s="65"/>
    </row>
    <row r="806" spans="1:15" s="161" customFormat="1" ht="31.5">
      <c r="A806" s="160">
        <f>SUBTOTAL(3,$D$12:D806)</f>
        <v>795</v>
      </c>
      <c r="B806" s="171">
        <v>1027</v>
      </c>
      <c r="C806" s="60" t="s">
        <v>921</v>
      </c>
      <c r="D806" s="64" t="s">
        <v>56</v>
      </c>
      <c r="E806" s="64" t="s">
        <v>833</v>
      </c>
      <c r="F806" s="69" t="s">
        <v>618</v>
      </c>
      <c r="G806" s="61" t="s">
        <v>1653</v>
      </c>
      <c r="H806" s="142">
        <v>4200</v>
      </c>
      <c r="I806" s="142"/>
      <c r="J806" s="155"/>
      <c r="K806" s="155"/>
      <c r="L806" s="155"/>
      <c r="M806" s="155"/>
      <c r="N806" s="136">
        <f t="shared" si="12"/>
        <v>0</v>
      </c>
      <c r="O806" s="65"/>
    </row>
    <row r="807" spans="1:15" s="161" customFormat="1" ht="31.5">
      <c r="A807" s="160">
        <f>SUBTOTAL(3,$D$12:D807)</f>
        <v>796</v>
      </c>
      <c r="B807" s="171">
        <v>1028</v>
      </c>
      <c r="C807" s="60" t="s">
        <v>921</v>
      </c>
      <c r="D807" s="64" t="s">
        <v>1697</v>
      </c>
      <c r="E807" s="64" t="s">
        <v>833</v>
      </c>
      <c r="F807" s="81" t="s">
        <v>618</v>
      </c>
      <c r="G807" s="61" t="s">
        <v>1653</v>
      </c>
      <c r="H807" s="142">
        <v>8400</v>
      </c>
      <c r="I807" s="142"/>
      <c r="J807" s="155"/>
      <c r="K807" s="155"/>
      <c r="L807" s="155"/>
      <c r="M807" s="155"/>
      <c r="N807" s="136">
        <f t="shared" si="12"/>
        <v>0</v>
      </c>
      <c r="O807" s="65"/>
    </row>
    <row r="808" spans="1:15" s="161" customFormat="1" ht="47.25">
      <c r="A808" s="160">
        <f>SUBTOTAL(3,$D$12:D808)</f>
        <v>797</v>
      </c>
      <c r="B808" s="171">
        <v>1029</v>
      </c>
      <c r="C808" s="60" t="s">
        <v>1577</v>
      </c>
      <c r="D808" s="64" t="s">
        <v>1848</v>
      </c>
      <c r="E808" s="64" t="s">
        <v>1337</v>
      </c>
      <c r="F808" s="69" t="s">
        <v>1638</v>
      </c>
      <c r="G808" s="61" t="s">
        <v>1685</v>
      </c>
      <c r="H808" s="142">
        <v>55000</v>
      </c>
      <c r="I808" s="142"/>
      <c r="J808" s="155"/>
      <c r="K808" s="155"/>
      <c r="L808" s="155"/>
      <c r="M808" s="155"/>
      <c r="N808" s="136">
        <f t="shared" si="12"/>
        <v>0</v>
      </c>
      <c r="O808" s="65"/>
    </row>
    <row r="809" spans="1:15" s="161" customFormat="1" ht="31.5">
      <c r="A809" s="160">
        <f>SUBTOTAL(3,$D$12:D809)</f>
        <v>798</v>
      </c>
      <c r="B809" s="171">
        <v>1031</v>
      </c>
      <c r="C809" s="60" t="s">
        <v>921</v>
      </c>
      <c r="D809" s="64" t="s">
        <v>255</v>
      </c>
      <c r="E809" s="64" t="s">
        <v>240</v>
      </c>
      <c r="F809" s="61" t="s">
        <v>618</v>
      </c>
      <c r="G809" s="61" t="s">
        <v>1647</v>
      </c>
      <c r="H809" s="144">
        <v>89</v>
      </c>
      <c r="I809" s="142"/>
      <c r="J809" s="136"/>
      <c r="K809" s="136"/>
      <c r="L809" s="136"/>
      <c r="M809" s="155"/>
      <c r="N809" s="136">
        <f t="shared" si="12"/>
        <v>0</v>
      </c>
      <c r="O809" s="65"/>
    </row>
    <row r="810" spans="1:15" s="161" customFormat="1" ht="31.5">
      <c r="A810" s="160">
        <f>SUBTOTAL(3,$D$12:D810)</f>
        <v>799</v>
      </c>
      <c r="B810" s="171">
        <v>1032</v>
      </c>
      <c r="C810" s="60" t="s">
        <v>921</v>
      </c>
      <c r="D810" s="64" t="s">
        <v>1650</v>
      </c>
      <c r="E810" s="64" t="s">
        <v>240</v>
      </c>
      <c r="F810" s="61" t="s">
        <v>618</v>
      </c>
      <c r="G810" s="61" t="s">
        <v>1647</v>
      </c>
      <c r="H810" s="144">
        <v>130</v>
      </c>
      <c r="I810" s="142"/>
      <c r="J810" s="136"/>
      <c r="K810" s="136"/>
      <c r="L810" s="136"/>
      <c r="M810" s="155"/>
      <c r="N810" s="136">
        <f t="shared" si="12"/>
        <v>0</v>
      </c>
      <c r="O810" s="65"/>
    </row>
    <row r="811" spans="1:15" s="161" customFormat="1" ht="31.5">
      <c r="A811" s="160">
        <f>SUBTOTAL(3,$D$12:D811)</f>
        <v>800</v>
      </c>
      <c r="B811" s="171">
        <v>1033</v>
      </c>
      <c r="C811" s="233" t="s">
        <v>921</v>
      </c>
      <c r="D811" s="64" t="s">
        <v>922</v>
      </c>
      <c r="E811" s="64" t="s">
        <v>90</v>
      </c>
      <c r="F811" s="234" t="s">
        <v>618</v>
      </c>
      <c r="G811" s="61" t="s">
        <v>923</v>
      </c>
      <c r="H811" s="189">
        <v>3800</v>
      </c>
      <c r="I811" s="189"/>
      <c r="J811" s="136"/>
      <c r="K811" s="144"/>
      <c r="L811" s="136"/>
      <c r="M811" s="155"/>
      <c r="N811" s="136">
        <f t="shared" si="12"/>
        <v>0</v>
      </c>
      <c r="O811" s="65"/>
    </row>
    <row r="812" spans="1:15" s="161" customFormat="1" ht="31.5">
      <c r="A812" s="160">
        <f>SUBTOTAL(3,$D$12:D812)</f>
        <v>801</v>
      </c>
      <c r="B812" s="171">
        <v>1035</v>
      </c>
      <c r="C812" s="60" t="s">
        <v>921</v>
      </c>
      <c r="D812" s="64" t="s">
        <v>27</v>
      </c>
      <c r="E812" s="64" t="s">
        <v>1737</v>
      </c>
      <c r="F812" s="61" t="s">
        <v>618</v>
      </c>
      <c r="G812" s="61" t="s">
        <v>373</v>
      </c>
      <c r="H812" s="142">
        <v>19000</v>
      </c>
      <c r="I812" s="142"/>
      <c r="J812" s="155"/>
      <c r="K812" s="155"/>
      <c r="L812" s="155"/>
      <c r="M812" s="155"/>
      <c r="N812" s="136">
        <f t="shared" si="12"/>
        <v>0</v>
      </c>
      <c r="O812" s="65"/>
    </row>
    <row r="813" spans="1:15" s="161" customFormat="1" ht="31.5">
      <c r="A813" s="160">
        <f>SUBTOTAL(3,$D$12:D813)</f>
        <v>802</v>
      </c>
      <c r="B813" s="171">
        <v>1036</v>
      </c>
      <c r="C813" s="60" t="s">
        <v>921</v>
      </c>
      <c r="D813" s="64" t="s">
        <v>714</v>
      </c>
      <c r="E813" s="64" t="s">
        <v>2035</v>
      </c>
      <c r="F813" s="69" t="s">
        <v>1639</v>
      </c>
      <c r="G813" s="61" t="s">
        <v>2152</v>
      </c>
      <c r="H813" s="142">
        <v>13775</v>
      </c>
      <c r="I813" s="142"/>
      <c r="J813" s="155"/>
      <c r="K813" s="155"/>
      <c r="L813" s="155"/>
      <c r="M813" s="155"/>
      <c r="N813" s="136">
        <f t="shared" si="12"/>
        <v>0</v>
      </c>
      <c r="O813" s="65"/>
    </row>
    <row r="814" spans="1:15" s="161" customFormat="1" ht="31.5">
      <c r="A814" s="160">
        <f>SUBTOTAL(3,$D$12:D814)</f>
        <v>803</v>
      </c>
      <c r="B814" s="171">
        <v>1037</v>
      </c>
      <c r="C814" s="60" t="s">
        <v>921</v>
      </c>
      <c r="D814" s="64" t="s">
        <v>714</v>
      </c>
      <c r="E814" s="64" t="s">
        <v>2035</v>
      </c>
      <c r="F814" s="61" t="s">
        <v>618</v>
      </c>
      <c r="G814" s="61" t="s">
        <v>2152</v>
      </c>
      <c r="H814" s="142">
        <v>2268</v>
      </c>
      <c r="I814" s="142"/>
      <c r="J814" s="155"/>
      <c r="K814" s="155"/>
      <c r="L814" s="155"/>
      <c r="M814" s="155"/>
      <c r="N814" s="136">
        <f t="shared" si="12"/>
        <v>0</v>
      </c>
      <c r="O814" s="65"/>
    </row>
    <row r="815" spans="1:15" s="161" customFormat="1" ht="31.5">
      <c r="A815" s="160">
        <f>SUBTOTAL(3,$D$12:D815)</f>
        <v>804</v>
      </c>
      <c r="B815" s="171">
        <v>1038</v>
      </c>
      <c r="C815" s="60" t="s">
        <v>921</v>
      </c>
      <c r="D815" s="64" t="s">
        <v>1503</v>
      </c>
      <c r="E815" s="64" t="s">
        <v>2035</v>
      </c>
      <c r="F815" s="69" t="s">
        <v>1639</v>
      </c>
      <c r="G815" s="61" t="s">
        <v>2152</v>
      </c>
      <c r="H815" s="142">
        <v>115000</v>
      </c>
      <c r="I815" s="142"/>
      <c r="J815" s="155"/>
      <c r="K815" s="155"/>
      <c r="L815" s="155"/>
      <c r="M815" s="155"/>
      <c r="N815" s="136">
        <f t="shared" si="12"/>
        <v>0</v>
      </c>
      <c r="O815" s="65"/>
    </row>
    <row r="816" spans="1:15" s="161" customFormat="1" ht="31.5">
      <c r="A816" s="160">
        <f>SUBTOTAL(3,$D$12:D816)</f>
        <v>805</v>
      </c>
      <c r="B816" s="171">
        <v>1039</v>
      </c>
      <c r="C816" s="108" t="s">
        <v>921</v>
      </c>
      <c r="D816" s="64" t="s">
        <v>1503</v>
      </c>
      <c r="E816" s="64" t="s">
        <v>2035</v>
      </c>
      <c r="F816" s="81" t="s">
        <v>618</v>
      </c>
      <c r="G816" s="61" t="s">
        <v>1653</v>
      </c>
      <c r="H816" s="143">
        <v>105000</v>
      </c>
      <c r="I816" s="189"/>
      <c r="J816" s="136"/>
      <c r="K816" s="144"/>
      <c r="L816" s="143"/>
      <c r="M816" s="155"/>
      <c r="N816" s="136">
        <f t="shared" si="12"/>
        <v>0</v>
      </c>
      <c r="O816" s="65"/>
    </row>
    <row r="817" spans="1:15" s="161" customFormat="1" ht="47.25">
      <c r="A817" s="160">
        <f>SUBTOTAL(3,$D$12:D817)</f>
        <v>806</v>
      </c>
      <c r="B817" s="171">
        <v>1042</v>
      </c>
      <c r="C817" s="108" t="s">
        <v>924</v>
      </c>
      <c r="D817" s="64" t="s">
        <v>1432</v>
      </c>
      <c r="E817" s="64" t="s">
        <v>90</v>
      </c>
      <c r="F817" s="63" t="s">
        <v>618</v>
      </c>
      <c r="G817" s="63" t="s">
        <v>1653</v>
      </c>
      <c r="H817" s="189">
        <v>6800</v>
      </c>
      <c r="I817" s="189"/>
      <c r="J817" s="136"/>
      <c r="K817" s="144"/>
      <c r="L817" s="136"/>
      <c r="M817" s="155"/>
      <c r="N817" s="136">
        <f t="shared" si="12"/>
        <v>0</v>
      </c>
      <c r="O817" s="65"/>
    </row>
    <row r="818" spans="1:15" s="161" customFormat="1" ht="63">
      <c r="A818" s="160">
        <f>SUBTOTAL(3,$D$12:D818)</f>
        <v>807</v>
      </c>
      <c r="B818" s="171">
        <v>1043</v>
      </c>
      <c r="C818" s="101" t="s">
        <v>1529</v>
      </c>
      <c r="D818" s="64" t="s">
        <v>1213</v>
      </c>
      <c r="E818" s="64" t="s">
        <v>1505</v>
      </c>
      <c r="F818" s="65" t="s">
        <v>1638</v>
      </c>
      <c r="G818" s="65" t="s">
        <v>1647</v>
      </c>
      <c r="H818" s="142">
        <v>2850</v>
      </c>
      <c r="I818" s="142"/>
      <c r="J818" s="155"/>
      <c r="K818" s="155"/>
      <c r="L818" s="155"/>
      <c r="M818" s="155"/>
      <c r="N818" s="136">
        <f t="shared" si="12"/>
        <v>0</v>
      </c>
      <c r="O818" s="65"/>
    </row>
    <row r="819" spans="1:15" s="161" customFormat="1" ht="63">
      <c r="A819" s="160">
        <f>SUBTOTAL(3,$D$12:D819)</f>
        <v>808</v>
      </c>
      <c r="B819" s="171">
        <v>1044</v>
      </c>
      <c r="C819" s="108" t="s">
        <v>1529</v>
      </c>
      <c r="D819" s="64" t="s">
        <v>1213</v>
      </c>
      <c r="E819" s="64" t="s">
        <v>925</v>
      </c>
      <c r="F819" s="63" t="s">
        <v>1668</v>
      </c>
      <c r="G819" s="63" t="s">
        <v>1647</v>
      </c>
      <c r="H819" s="189">
        <v>2850</v>
      </c>
      <c r="I819" s="136"/>
      <c r="J819" s="136"/>
      <c r="K819" s="144"/>
      <c r="L819" s="136"/>
      <c r="M819" s="155"/>
      <c r="N819" s="136">
        <f t="shared" si="12"/>
        <v>0</v>
      </c>
      <c r="O819" s="65"/>
    </row>
    <row r="820" spans="1:15" s="161" customFormat="1" ht="31.5">
      <c r="A820" s="160">
        <f>SUBTOTAL(3,$D$12:D820)</f>
        <v>809</v>
      </c>
      <c r="B820" s="171">
        <v>1045</v>
      </c>
      <c r="C820" s="131" t="s">
        <v>715</v>
      </c>
      <c r="D820" s="64" t="s">
        <v>716</v>
      </c>
      <c r="E820" s="64" t="s">
        <v>1686</v>
      </c>
      <c r="F820" s="61" t="s">
        <v>618</v>
      </c>
      <c r="G820" s="132" t="s">
        <v>1647</v>
      </c>
      <c r="H820" s="142">
        <v>630</v>
      </c>
      <c r="I820" s="142"/>
      <c r="J820" s="155"/>
      <c r="K820" s="155"/>
      <c r="L820" s="155"/>
      <c r="M820" s="155"/>
      <c r="N820" s="136">
        <f t="shared" si="12"/>
        <v>0</v>
      </c>
      <c r="O820" s="65"/>
    </row>
    <row r="821" spans="1:15" s="161" customFormat="1" ht="31.5">
      <c r="A821" s="160">
        <f>SUBTOTAL(3,$D$12:D821)</f>
        <v>810</v>
      </c>
      <c r="B821" s="171">
        <v>1046</v>
      </c>
      <c r="C821" s="88" t="s">
        <v>717</v>
      </c>
      <c r="D821" s="64" t="s">
        <v>718</v>
      </c>
      <c r="E821" s="64" t="s">
        <v>1646</v>
      </c>
      <c r="F821" s="61" t="s">
        <v>1639</v>
      </c>
      <c r="G821" s="61" t="s">
        <v>1647</v>
      </c>
      <c r="H821" s="142">
        <v>1890</v>
      </c>
      <c r="I821" s="142"/>
      <c r="J821" s="155"/>
      <c r="K821" s="155"/>
      <c r="L821" s="155"/>
      <c r="M821" s="155"/>
      <c r="N821" s="136">
        <f t="shared" si="12"/>
        <v>0</v>
      </c>
      <c r="O821" s="65"/>
    </row>
    <row r="822" spans="1:15" s="161" customFormat="1" ht="31.5">
      <c r="A822" s="160">
        <f>SUBTOTAL(3,$D$12:D822)</f>
        <v>811</v>
      </c>
      <c r="B822" s="171">
        <v>1047</v>
      </c>
      <c r="C822" s="88" t="s">
        <v>717</v>
      </c>
      <c r="D822" s="64" t="s">
        <v>719</v>
      </c>
      <c r="E822" s="64" t="s">
        <v>1667</v>
      </c>
      <c r="F822" s="61" t="s">
        <v>618</v>
      </c>
      <c r="G822" s="61" t="s">
        <v>1647</v>
      </c>
      <c r="H822" s="142">
        <v>498</v>
      </c>
      <c r="I822" s="142"/>
      <c r="J822" s="155"/>
      <c r="K822" s="155"/>
      <c r="L822" s="155"/>
      <c r="M822" s="155"/>
      <c r="N822" s="136">
        <f t="shared" si="12"/>
        <v>0</v>
      </c>
      <c r="O822" s="65"/>
    </row>
    <row r="823" spans="1:15" s="161" customFormat="1" ht="31.5">
      <c r="A823" s="160">
        <f>SUBTOTAL(3,$D$12:D823)</f>
        <v>812</v>
      </c>
      <c r="B823" s="171">
        <v>1052</v>
      </c>
      <c r="C823" s="88" t="s">
        <v>720</v>
      </c>
      <c r="D823" s="64" t="s">
        <v>1785</v>
      </c>
      <c r="E823" s="64" t="s">
        <v>2035</v>
      </c>
      <c r="F823" s="61" t="s">
        <v>1639</v>
      </c>
      <c r="G823" s="61" t="s">
        <v>2152</v>
      </c>
      <c r="H823" s="142">
        <v>99000</v>
      </c>
      <c r="I823" s="142"/>
      <c r="J823" s="155"/>
      <c r="K823" s="155"/>
      <c r="L823" s="155"/>
      <c r="M823" s="155"/>
      <c r="N823" s="136">
        <f t="shared" si="12"/>
        <v>0</v>
      </c>
      <c r="O823" s="65"/>
    </row>
    <row r="824" spans="1:15" s="161" customFormat="1" ht="31.5">
      <c r="A824" s="160">
        <f>SUBTOTAL(3,$D$12:D824)</f>
        <v>813</v>
      </c>
      <c r="B824" s="171">
        <v>1053</v>
      </c>
      <c r="C824" s="235" t="s">
        <v>926</v>
      </c>
      <c r="D824" s="64" t="s">
        <v>1785</v>
      </c>
      <c r="E824" s="64" t="s">
        <v>2035</v>
      </c>
      <c r="F824" s="204" t="s">
        <v>1638</v>
      </c>
      <c r="G824" s="204" t="s">
        <v>1653</v>
      </c>
      <c r="H824" s="236">
        <v>86000</v>
      </c>
      <c r="I824" s="136"/>
      <c r="J824" s="136"/>
      <c r="K824" s="144"/>
      <c r="L824" s="136"/>
      <c r="M824" s="155"/>
      <c r="N824" s="136">
        <f t="shared" si="12"/>
        <v>0</v>
      </c>
      <c r="O824" s="65"/>
    </row>
    <row r="825" spans="1:15" s="161" customFormat="1" ht="31.5">
      <c r="A825" s="160">
        <f>SUBTOTAL(3,$D$12:D825)</f>
        <v>814</v>
      </c>
      <c r="B825" s="171">
        <v>1054</v>
      </c>
      <c r="C825" s="119" t="s">
        <v>721</v>
      </c>
      <c r="D825" s="64" t="s">
        <v>1645</v>
      </c>
      <c r="E825" s="64" t="s">
        <v>1655</v>
      </c>
      <c r="F825" s="133" t="s">
        <v>618</v>
      </c>
      <c r="G825" s="61" t="s">
        <v>1647</v>
      </c>
      <c r="H825" s="142">
        <v>4000</v>
      </c>
      <c r="I825" s="142"/>
      <c r="J825" s="155"/>
      <c r="K825" s="155"/>
      <c r="L825" s="155"/>
      <c r="M825" s="155"/>
      <c r="N825" s="136">
        <f t="shared" si="12"/>
        <v>0</v>
      </c>
      <c r="O825" s="65"/>
    </row>
    <row r="826" spans="1:15" s="161" customFormat="1" ht="47.25">
      <c r="A826" s="160">
        <f>SUBTOTAL(3,$D$12:D826)</f>
        <v>815</v>
      </c>
      <c r="B826" s="171">
        <v>1055</v>
      </c>
      <c r="C826" s="68" t="s">
        <v>722</v>
      </c>
      <c r="D826" s="64" t="s">
        <v>1506</v>
      </c>
      <c r="E826" s="64" t="s">
        <v>1338</v>
      </c>
      <c r="F826" s="61" t="s">
        <v>1639</v>
      </c>
      <c r="G826" s="61" t="s">
        <v>373</v>
      </c>
      <c r="H826" s="142">
        <v>2100000</v>
      </c>
      <c r="I826" s="142"/>
      <c r="J826" s="155"/>
      <c r="K826" s="155"/>
      <c r="L826" s="155"/>
      <c r="M826" s="155"/>
      <c r="N826" s="136">
        <f t="shared" si="12"/>
        <v>0</v>
      </c>
      <c r="O826" s="65"/>
    </row>
    <row r="827" spans="1:15" s="161" customFormat="1" ht="31.5">
      <c r="A827" s="160">
        <f>SUBTOTAL(3,$D$12:D827)</f>
        <v>816</v>
      </c>
      <c r="B827" s="171">
        <v>1056</v>
      </c>
      <c r="C827" s="237" t="s">
        <v>927</v>
      </c>
      <c r="D827" s="64" t="s">
        <v>1658</v>
      </c>
      <c r="E827" s="64" t="s">
        <v>1001</v>
      </c>
      <c r="F827" s="238" t="s">
        <v>1668</v>
      </c>
      <c r="G827" s="238" t="s">
        <v>1647</v>
      </c>
      <c r="H827" s="239">
        <v>3800</v>
      </c>
      <c r="I827" s="136"/>
      <c r="J827" s="136"/>
      <c r="K827" s="144"/>
      <c r="L827" s="136"/>
      <c r="M827" s="155"/>
      <c r="N827" s="136">
        <f t="shared" si="12"/>
        <v>0</v>
      </c>
      <c r="O827" s="65"/>
    </row>
    <row r="828" spans="1:15" s="161" customFormat="1" ht="15.75">
      <c r="A828" s="160">
        <f>SUBTOTAL(3,$D$12:D828)</f>
        <v>817</v>
      </c>
      <c r="B828" s="171">
        <v>1057</v>
      </c>
      <c r="C828" s="64" t="s">
        <v>928</v>
      </c>
      <c r="D828" s="64" t="s">
        <v>1692</v>
      </c>
      <c r="E828" s="64" t="s">
        <v>1909</v>
      </c>
      <c r="F828" s="35" t="s">
        <v>1639</v>
      </c>
      <c r="G828" s="38" t="s">
        <v>1647</v>
      </c>
      <c r="H828" s="143">
        <v>3500</v>
      </c>
      <c r="I828" s="189"/>
      <c r="J828" s="136"/>
      <c r="K828" s="144"/>
      <c r="L828" s="136"/>
      <c r="M828" s="155"/>
      <c r="N828" s="136">
        <f t="shared" si="12"/>
        <v>0</v>
      </c>
      <c r="O828" s="65"/>
    </row>
    <row r="829" spans="1:15" s="161" customFormat="1" ht="15.75">
      <c r="A829" s="160">
        <f>SUBTOTAL(3,$D$12:D829)</f>
        <v>818</v>
      </c>
      <c r="B829" s="171">
        <v>1061</v>
      </c>
      <c r="C829" s="60" t="s">
        <v>724</v>
      </c>
      <c r="D829" s="64" t="s">
        <v>1673</v>
      </c>
      <c r="E829" s="64" t="s">
        <v>1646</v>
      </c>
      <c r="F829" s="69" t="s">
        <v>1639</v>
      </c>
      <c r="G829" s="61" t="s">
        <v>1647</v>
      </c>
      <c r="H829" s="142">
        <v>1427</v>
      </c>
      <c r="I829" s="142"/>
      <c r="J829" s="155"/>
      <c r="K829" s="155"/>
      <c r="L829" s="155"/>
      <c r="M829" s="155"/>
      <c r="N829" s="136">
        <f t="shared" si="12"/>
        <v>0</v>
      </c>
      <c r="O829" s="65"/>
    </row>
    <row r="830" spans="1:15" s="161" customFormat="1" ht="31.5">
      <c r="A830" s="160">
        <f>SUBTOTAL(3,$D$12:D830)</f>
        <v>819</v>
      </c>
      <c r="B830" s="171">
        <v>1062</v>
      </c>
      <c r="C830" s="60" t="s">
        <v>724</v>
      </c>
      <c r="D830" s="64" t="s">
        <v>1670</v>
      </c>
      <c r="E830" s="64" t="s">
        <v>1655</v>
      </c>
      <c r="F830" s="69" t="s">
        <v>1639</v>
      </c>
      <c r="G830" s="61" t="s">
        <v>1647</v>
      </c>
      <c r="H830" s="142">
        <v>1400</v>
      </c>
      <c r="I830" s="142"/>
      <c r="J830" s="155"/>
      <c r="K830" s="155"/>
      <c r="L830" s="155"/>
      <c r="M830" s="155"/>
      <c r="N830" s="136">
        <f t="shared" si="12"/>
        <v>0</v>
      </c>
      <c r="O830" s="65"/>
    </row>
    <row r="831" spans="1:15" s="161" customFormat="1" ht="31.5">
      <c r="A831" s="160">
        <f>SUBTOTAL(3,$D$12:D831)</f>
        <v>820</v>
      </c>
      <c r="B831" s="171">
        <v>1063</v>
      </c>
      <c r="C831" s="60" t="s">
        <v>724</v>
      </c>
      <c r="D831" s="64" t="s">
        <v>1670</v>
      </c>
      <c r="E831" s="64" t="s">
        <v>1655</v>
      </c>
      <c r="F831" s="61" t="s">
        <v>618</v>
      </c>
      <c r="G831" s="61" t="s">
        <v>1647</v>
      </c>
      <c r="H831" s="142">
        <v>588</v>
      </c>
      <c r="I831" s="142"/>
      <c r="J831" s="155"/>
      <c r="K831" s="155"/>
      <c r="L831" s="155"/>
      <c r="M831" s="155"/>
      <c r="N831" s="136">
        <f t="shared" si="12"/>
        <v>0</v>
      </c>
      <c r="O831" s="65"/>
    </row>
    <row r="832" spans="1:15" s="161" customFormat="1" ht="15.75">
      <c r="A832" s="160">
        <f>SUBTOTAL(3,$D$12:D832)</f>
        <v>821</v>
      </c>
      <c r="B832" s="171">
        <v>1065</v>
      </c>
      <c r="C832" s="72" t="s">
        <v>725</v>
      </c>
      <c r="D832" s="64" t="s">
        <v>1648</v>
      </c>
      <c r="E832" s="64" t="s">
        <v>1646</v>
      </c>
      <c r="F832" s="77" t="s">
        <v>618</v>
      </c>
      <c r="G832" s="77" t="s">
        <v>1647</v>
      </c>
      <c r="H832" s="142">
        <v>8463</v>
      </c>
      <c r="I832" s="142"/>
      <c r="J832" s="155"/>
      <c r="K832" s="155"/>
      <c r="L832" s="155"/>
      <c r="M832" s="155"/>
      <c r="N832" s="136">
        <f t="shared" si="12"/>
        <v>0</v>
      </c>
      <c r="O832" s="65"/>
    </row>
    <row r="833" spans="1:15" s="161" customFormat="1" ht="31.5">
      <c r="A833" s="160">
        <f>SUBTOTAL(3,$D$12:D833)</f>
        <v>822</v>
      </c>
      <c r="B833" s="171">
        <v>1066</v>
      </c>
      <c r="C833" s="64" t="s">
        <v>1830</v>
      </c>
      <c r="D833" s="64" t="s">
        <v>1831</v>
      </c>
      <c r="E833" s="64" t="s">
        <v>941</v>
      </c>
      <c r="F833" s="65" t="s">
        <v>1639</v>
      </c>
      <c r="G833" s="61" t="s">
        <v>2152</v>
      </c>
      <c r="H833" s="142">
        <v>634000</v>
      </c>
      <c r="I833" s="142"/>
      <c r="J833" s="155"/>
      <c r="K833" s="155"/>
      <c r="L833" s="155"/>
      <c r="M833" s="155"/>
      <c r="N833" s="136">
        <f t="shared" si="12"/>
        <v>0</v>
      </c>
      <c r="O833" s="65"/>
    </row>
    <row r="834" spans="1:15" s="393" customFormat="1" ht="47.25">
      <c r="A834" s="365">
        <f>SUBTOTAL(3,$D$12:D834)</f>
        <v>823</v>
      </c>
      <c r="B834" s="366">
        <v>1067</v>
      </c>
      <c r="C834" s="376" t="s">
        <v>726</v>
      </c>
      <c r="D834" s="368" t="s">
        <v>1507</v>
      </c>
      <c r="E834" s="368" t="s">
        <v>1508</v>
      </c>
      <c r="F834" s="370" t="s">
        <v>618</v>
      </c>
      <c r="G834" s="370" t="s">
        <v>728</v>
      </c>
      <c r="H834" s="371">
        <v>140000</v>
      </c>
      <c r="I834" s="371"/>
      <c r="J834" s="372"/>
      <c r="K834" s="372"/>
      <c r="L834" s="372"/>
      <c r="M834" s="372"/>
      <c r="N834" s="373">
        <f t="shared" si="12"/>
        <v>0</v>
      </c>
      <c r="O834" s="374" t="s">
        <v>2315</v>
      </c>
    </row>
    <row r="835" spans="1:15" s="393" customFormat="1" ht="15.75">
      <c r="A835" s="365">
        <f>SUBTOTAL(3,$D$12:D835)</f>
        <v>824</v>
      </c>
      <c r="B835" s="366">
        <v>1068</v>
      </c>
      <c r="C835" s="376" t="s">
        <v>726</v>
      </c>
      <c r="D835" s="368" t="s">
        <v>727</v>
      </c>
      <c r="E835" s="368" t="s">
        <v>340</v>
      </c>
      <c r="F835" s="370" t="s">
        <v>618</v>
      </c>
      <c r="G835" s="370" t="s">
        <v>1679</v>
      </c>
      <c r="H835" s="371">
        <v>420</v>
      </c>
      <c r="I835" s="371"/>
      <c r="J835" s="372"/>
      <c r="K835" s="372"/>
      <c r="L835" s="372"/>
      <c r="M835" s="372"/>
      <c r="N835" s="373">
        <f t="shared" si="12"/>
        <v>0</v>
      </c>
      <c r="O835" s="374" t="s">
        <v>2315</v>
      </c>
    </row>
    <row r="836" spans="1:15" s="393" customFormat="1" ht="31.5">
      <c r="A836" s="365">
        <f>SUBTOTAL(3,$D$12:D836)</f>
        <v>825</v>
      </c>
      <c r="B836" s="366">
        <v>1069</v>
      </c>
      <c r="C836" s="390" t="s">
        <v>729</v>
      </c>
      <c r="D836" s="368" t="s">
        <v>1509</v>
      </c>
      <c r="E836" s="368" t="s">
        <v>1510</v>
      </c>
      <c r="F836" s="370" t="s">
        <v>618</v>
      </c>
      <c r="G836" s="478" t="s">
        <v>1657</v>
      </c>
      <c r="H836" s="371">
        <v>15500</v>
      </c>
      <c r="I836" s="371"/>
      <c r="J836" s="372"/>
      <c r="K836" s="372"/>
      <c r="L836" s="372"/>
      <c r="M836" s="372"/>
      <c r="N836" s="373">
        <f t="shared" si="12"/>
        <v>0</v>
      </c>
      <c r="O836" s="374" t="s">
        <v>2315</v>
      </c>
    </row>
    <row r="837" spans="1:15" s="161" customFormat="1" ht="31.5">
      <c r="A837" s="160">
        <f>SUBTOTAL(3,$D$12:D837)</f>
        <v>826</v>
      </c>
      <c r="B837" s="171">
        <v>1070</v>
      </c>
      <c r="C837" s="60" t="s">
        <v>730</v>
      </c>
      <c r="D837" s="64" t="s">
        <v>1511</v>
      </c>
      <c r="E837" s="64" t="s">
        <v>874</v>
      </c>
      <c r="F837" s="61" t="s">
        <v>618</v>
      </c>
      <c r="G837" s="61" t="s">
        <v>1679</v>
      </c>
      <c r="H837" s="142">
        <v>1155</v>
      </c>
      <c r="I837" s="142"/>
      <c r="J837" s="155"/>
      <c r="K837" s="155"/>
      <c r="L837" s="155"/>
      <c r="M837" s="155"/>
      <c r="N837" s="136">
        <f t="shared" si="12"/>
        <v>0</v>
      </c>
      <c r="O837" s="65"/>
    </row>
    <row r="838" spans="1:15" s="161" customFormat="1" ht="31.5">
      <c r="A838" s="160">
        <f>SUBTOTAL(3,$D$12:D838)</f>
        <v>827</v>
      </c>
      <c r="B838" s="171">
        <v>1071</v>
      </c>
      <c r="C838" s="60" t="s">
        <v>730</v>
      </c>
      <c r="D838" s="64" t="s">
        <v>1512</v>
      </c>
      <c r="E838" s="64" t="s">
        <v>1655</v>
      </c>
      <c r="F838" s="61" t="s">
        <v>618</v>
      </c>
      <c r="G838" s="61" t="s">
        <v>1647</v>
      </c>
      <c r="H838" s="142">
        <v>1255</v>
      </c>
      <c r="I838" s="142"/>
      <c r="J838" s="155"/>
      <c r="K838" s="155"/>
      <c r="L838" s="155"/>
      <c r="M838" s="155"/>
      <c r="N838" s="136">
        <f t="shared" si="12"/>
        <v>0</v>
      </c>
      <c r="O838" s="65"/>
    </row>
    <row r="839" spans="1:15" s="161" customFormat="1" ht="47.25">
      <c r="A839" s="160">
        <f>SUBTOTAL(3,$D$12:D839)</f>
        <v>828</v>
      </c>
      <c r="B839" s="171">
        <v>1072</v>
      </c>
      <c r="C839" s="216" t="s">
        <v>929</v>
      </c>
      <c r="D839" s="64" t="s">
        <v>930</v>
      </c>
      <c r="E839" s="64" t="s">
        <v>1655</v>
      </c>
      <c r="F839" s="63" t="s">
        <v>1638</v>
      </c>
      <c r="G839" s="240" t="s">
        <v>1647</v>
      </c>
      <c r="H839" s="241">
        <v>3180</v>
      </c>
      <c r="I839" s="189"/>
      <c r="J839" s="62"/>
      <c r="K839" s="144"/>
      <c r="L839" s="136"/>
      <c r="M839" s="155"/>
      <c r="N839" s="136">
        <f t="shared" si="12"/>
        <v>0</v>
      </c>
      <c r="O839" s="65"/>
    </row>
    <row r="840" spans="1:15" s="161" customFormat="1" ht="47.25">
      <c r="A840" s="160">
        <f>SUBTOTAL(3,$D$12:D840)</f>
        <v>829</v>
      </c>
      <c r="B840" s="171">
        <v>1073</v>
      </c>
      <c r="C840" s="60" t="s">
        <v>731</v>
      </c>
      <c r="D840" s="64" t="s">
        <v>596</v>
      </c>
      <c r="E840" s="64" t="s">
        <v>1655</v>
      </c>
      <c r="F840" s="61" t="s">
        <v>618</v>
      </c>
      <c r="G840" s="61" t="s">
        <v>1647</v>
      </c>
      <c r="H840" s="142">
        <v>746</v>
      </c>
      <c r="I840" s="142"/>
      <c r="J840" s="155"/>
      <c r="K840" s="155"/>
      <c r="L840" s="155"/>
      <c r="M840" s="155"/>
      <c r="N840" s="136">
        <f t="shared" si="12"/>
        <v>0</v>
      </c>
      <c r="O840" s="65"/>
    </row>
    <row r="841" spans="1:15" s="161" customFormat="1" ht="15.75">
      <c r="A841" s="160">
        <f>SUBTOTAL(3,$D$12:D841)</f>
        <v>830</v>
      </c>
      <c r="B841" s="171">
        <v>1074</v>
      </c>
      <c r="C841" s="60" t="s">
        <v>732</v>
      </c>
      <c r="D841" s="64" t="s">
        <v>1695</v>
      </c>
      <c r="E841" s="64" t="s">
        <v>1646</v>
      </c>
      <c r="F841" s="69" t="s">
        <v>1639</v>
      </c>
      <c r="G841" s="61" t="s">
        <v>1647</v>
      </c>
      <c r="H841" s="142">
        <v>1785</v>
      </c>
      <c r="I841" s="142"/>
      <c r="J841" s="155"/>
      <c r="K841" s="155"/>
      <c r="L841" s="155"/>
      <c r="M841" s="155"/>
      <c r="N841" s="136">
        <f t="shared" si="12"/>
        <v>0</v>
      </c>
      <c r="O841" s="65"/>
    </row>
    <row r="842" spans="1:15" s="161" customFormat="1" ht="15.75">
      <c r="A842" s="160">
        <f>SUBTOTAL(3,$D$12:D842)</f>
        <v>831</v>
      </c>
      <c r="B842" s="171">
        <v>1075</v>
      </c>
      <c r="C842" s="60" t="s">
        <v>732</v>
      </c>
      <c r="D842" s="64" t="s">
        <v>1695</v>
      </c>
      <c r="E842" s="64" t="s">
        <v>1646</v>
      </c>
      <c r="F842" s="61" t="s">
        <v>618</v>
      </c>
      <c r="G842" s="61" t="s">
        <v>1647</v>
      </c>
      <c r="H842" s="142">
        <v>840</v>
      </c>
      <c r="I842" s="142"/>
      <c r="J842" s="155"/>
      <c r="K842" s="155"/>
      <c r="L842" s="155"/>
      <c r="M842" s="155"/>
      <c r="N842" s="136">
        <f t="shared" si="12"/>
        <v>0</v>
      </c>
      <c r="O842" s="65"/>
    </row>
    <row r="843" spans="1:15" s="161" customFormat="1" ht="15.75">
      <c r="A843" s="160">
        <f>SUBTOTAL(3,$D$12:D843)</f>
        <v>832</v>
      </c>
      <c r="B843" s="171">
        <v>1076</v>
      </c>
      <c r="C843" s="60" t="s">
        <v>733</v>
      </c>
      <c r="D843" s="64" t="s">
        <v>501</v>
      </c>
      <c r="E843" s="64" t="s">
        <v>2261</v>
      </c>
      <c r="F843" s="69" t="s">
        <v>1639</v>
      </c>
      <c r="G843" s="61" t="s">
        <v>1679</v>
      </c>
      <c r="H843" s="142">
        <v>4788</v>
      </c>
      <c r="I843" s="142"/>
      <c r="J843" s="155"/>
      <c r="K843" s="155"/>
      <c r="L843" s="155"/>
      <c r="M843" s="155"/>
      <c r="N843" s="136">
        <f t="shared" si="12"/>
        <v>0</v>
      </c>
      <c r="O843" s="65"/>
    </row>
    <row r="844" spans="1:15" s="161" customFormat="1" ht="15.75">
      <c r="A844" s="160">
        <f>SUBTOTAL(3,$D$12:D844)</f>
        <v>833</v>
      </c>
      <c r="B844" s="171">
        <v>1078</v>
      </c>
      <c r="C844" s="108" t="s">
        <v>733</v>
      </c>
      <c r="D844" s="64" t="s">
        <v>931</v>
      </c>
      <c r="E844" s="64" t="s">
        <v>518</v>
      </c>
      <c r="F844" s="63" t="s">
        <v>618</v>
      </c>
      <c r="G844" s="63" t="s">
        <v>1679</v>
      </c>
      <c r="H844" s="189">
        <v>4200</v>
      </c>
      <c r="I844" s="189"/>
      <c r="J844" s="136"/>
      <c r="K844" s="144"/>
      <c r="L844" s="136"/>
      <c r="M844" s="155"/>
      <c r="N844" s="136">
        <f aca="true" t="shared" si="13" ref="N844:N907">M844*H844</f>
        <v>0</v>
      </c>
      <c r="O844" s="65"/>
    </row>
    <row r="845" spans="1:15" s="161" customFormat="1" ht="31.5">
      <c r="A845" s="160">
        <f>SUBTOTAL(3,$D$12:D845)</f>
        <v>834</v>
      </c>
      <c r="B845" s="171">
        <v>1079</v>
      </c>
      <c r="C845" s="108" t="s">
        <v>932</v>
      </c>
      <c r="D845" s="64" t="s">
        <v>113</v>
      </c>
      <c r="E845" s="64" t="s">
        <v>933</v>
      </c>
      <c r="F845" s="63" t="s">
        <v>618</v>
      </c>
      <c r="G845" s="63" t="s">
        <v>1647</v>
      </c>
      <c r="H845" s="189">
        <v>1890</v>
      </c>
      <c r="I845" s="189"/>
      <c r="J845" s="136"/>
      <c r="K845" s="144"/>
      <c r="L845" s="136"/>
      <c r="M845" s="155"/>
      <c r="N845" s="136">
        <f t="shared" si="13"/>
        <v>0</v>
      </c>
      <c r="O845" s="65"/>
    </row>
    <row r="846" spans="1:15" s="161" customFormat="1" ht="15.75">
      <c r="A846" s="160">
        <f>SUBTOTAL(3,$D$12:D846)</f>
        <v>835</v>
      </c>
      <c r="B846" s="171">
        <v>1080</v>
      </c>
      <c r="C846" s="60" t="s">
        <v>734</v>
      </c>
      <c r="D846" s="64" t="s">
        <v>735</v>
      </c>
      <c r="E846" s="64" t="s">
        <v>1725</v>
      </c>
      <c r="F846" s="61" t="s">
        <v>618</v>
      </c>
      <c r="G846" s="61" t="s">
        <v>1657</v>
      </c>
      <c r="H846" s="142">
        <v>18900</v>
      </c>
      <c r="I846" s="142"/>
      <c r="J846" s="155"/>
      <c r="K846" s="155"/>
      <c r="L846" s="155"/>
      <c r="M846" s="155"/>
      <c r="N846" s="136">
        <f t="shared" si="13"/>
        <v>0</v>
      </c>
      <c r="O846" s="65"/>
    </row>
    <row r="847" spans="1:15" s="161" customFormat="1" ht="60.75" customHeight="1">
      <c r="A847" s="160">
        <f>SUBTOTAL(3,$D$12:D847)</f>
        <v>836</v>
      </c>
      <c r="B847" s="171">
        <v>1081</v>
      </c>
      <c r="C847" s="60" t="s">
        <v>736</v>
      </c>
      <c r="D847" s="64" t="s">
        <v>737</v>
      </c>
      <c r="E847" s="64" t="s">
        <v>340</v>
      </c>
      <c r="F847" s="61" t="s">
        <v>618</v>
      </c>
      <c r="G847" s="61" t="s">
        <v>1679</v>
      </c>
      <c r="H847" s="142">
        <v>1575</v>
      </c>
      <c r="I847" s="142"/>
      <c r="J847" s="155"/>
      <c r="K847" s="155"/>
      <c r="L847" s="155"/>
      <c r="M847" s="155"/>
      <c r="N847" s="136">
        <f t="shared" si="13"/>
        <v>0</v>
      </c>
      <c r="O847" s="65"/>
    </row>
    <row r="848" spans="1:15" s="161" customFormat="1" ht="31.5">
      <c r="A848" s="160">
        <f>SUBTOTAL(3,$D$12:D848)</f>
        <v>837</v>
      </c>
      <c r="B848" s="171">
        <v>1083</v>
      </c>
      <c r="C848" s="60" t="s">
        <v>736</v>
      </c>
      <c r="D848" s="64" t="s">
        <v>738</v>
      </c>
      <c r="E848" s="64" t="s">
        <v>240</v>
      </c>
      <c r="F848" s="61" t="s">
        <v>618</v>
      </c>
      <c r="G848" s="61" t="s">
        <v>1647</v>
      </c>
      <c r="H848" s="142">
        <v>189.9</v>
      </c>
      <c r="I848" s="142"/>
      <c r="J848" s="155"/>
      <c r="K848" s="155"/>
      <c r="L848" s="155"/>
      <c r="M848" s="155"/>
      <c r="N848" s="136">
        <f t="shared" si="13"/>
        <v>0</v>
      </c>
      <c r="O848" s="65"/>
    </row>
    <row r="849" spans="1:15" s="161" customFormat="1" ht="49.5" customHeight="1">
      <c r="A849" s="160">
        <f>SUBTOTAL(3,$D$12:D849)</f>
        <v>838</v>
      </c>
      <c r="B849" s="171">
        <v>1084</v>
      </c>
      <c r="C849" s="60" t="s">
        <v>1528</v>
      </c>
      <c r="D849" s="64" t="s">
        <v>738</v>
      </c>
      <c r="E849" s="64" t="s">
        <v>1729</v>
      </c>
      <c r="F849" s="61" t="s">
        <v>1638</v>
      </c>
      <c r="G849" s="61" t="s">
        <v>1647</v>
      </c>
      <c r="H849" s="143">
        <v>425</v>
      </c>
      <c r="I849" s="136"/>
      <c r="J849" s="136"/>
      <c r="K849" s="144"/>
      <c r="L849" s="136"/>
      <c r="M849" s="155"/>
      <c r="N849" s="136">
        <f t="shared" si="13"/>
        <v>0</v>
      </c>
      <c r="O849" s="65"/>
    </row>
    <row r="850" spans="1:15" s="161" customFormat="1" ht="47.25">
      <c r="A850" s="160">
        <f>SUBTOTAL(3,$D$12:D850)</f>
        <v>839</v>
      </c>
      <c r="B850" s="171">
        <v>1085</v>
      </c>
      <c r="C850" s="60" t="s">
        <v>736</v>
      </c>
      <c r="D850" s="64" t="s">
        <v>28</v>
      </c>
      <c r="E850" s="64" t="s">
        <v>518</v>
      </c>
      <c r="F850" s="61" t="s">
        <v>1668</v>
      </c>
      <c r="G850" s="102" t="s">
        <v>373</v>
      </c>
      <c r="H850" s="142">
        <v>40000</v>
      </c>
      <c r="I850" s="142"/>
      <c r="J850" s="155"/>
      <c r="K850" s="155"/>
      <c r="L850" s="155"/>
      <c r="M850" s="155"/>
      <c r="N850" s="136">
        <f t="shared" si="13"/>
        <v>0</v>
      </c>
      <c r="O850" s="65"/>
    </row>
    <row r="851" spans="1:15" s="161" customFormat="1" ht="15.75">
      <c r="A851" s="160">
        <f>SUBTOTAL(3,$D$12:D851)</f>
        <v>840</v>
      </c>
      <c r="B851" s="171">
        <v>1086</v>
      </c>
      <c r="C851" s="60" t="s">
        <v>740</v>
      </c>
      <c r="D851" s="64" t="s">
        <v>1648</v>
      </c>
      <c r="E851" s="64" t="s">
        <v>1646</v>
      </c>
      <c r="F851" s="61" t="s">
        <v>618</v>
      </c>
      <c r="G851" s="61" t="s">
        <v>1647</v>
      </c>
      <c r="H851" s="142">
        <v>110</v>
      </c>
      <c r="I851" s="142"/>
      <c r="J851" s="155"/>
      <c r="K851" s="155"/>
      <c r="L851" s="155"/>
      <c r="M851" s="155"/>
      <c r="N851" s="136">
        <f t="shared" si="13"/>
        <v>0</v>
      </c>
      <c r="O851" s="65"/>
    </row>
    <row r="852" spans="1:15" s="161" customFormat="1" ht="31.5">
      <c r="A852" s="160">
        <f>SUBTOTAL(3,$D$12:D852)</f>
        <v>841</v>
      </c>
      <c r="B852" s="171">
        <v>1087</v>
      </c>
      <c r="C852" s="64" t="s">
        <v>1826</v>
      </c>
      <c r="D852" s="64" t="s">
        <v>1648</v>
      </c>
      <c r="E852" s="64" t="s">
        <v>1655</v>
      </c>
      <c r="F852" s="61" t="s">
        <v>1639</v>
      </c>
      <c r="G852" s="61" t="s">
        <v>1647</v>
      </c>
      <c r="H852" s="142">
        <v>45000</v>
      </c>
      <c r="I852" s="142"/>
      <c r="J852" s="155"/>
      <c r="K852" s="155"/>
      <c r="L852" s="155"/>
      <c r="M852" s="155"/>
      <c r="N852" s="136">
        <f t="shared" si="13"/>
        <v>0</v>
      </c>
      <c r="O852" s="65"/>
    </row>
    <row r="853" spans="1:15" s="161" customFormat="1" ht="31.5">
      <c r="A853" s="160">
        <f>SUBTOTAL(3,$D$12:D853)</f>
        <v>842</v>
      </c>
      <c r="B853" s="171">
        <v>1088</v>
      </c>
      <c r="C853" s="60" t="s">
        <v>741</v>
      </c>
      <c r="D853" s="64" t="s">
        <v>1002</v>
      </c>
      <c r="E853" s="64" t="s">
        <v>2035</v>
      </c>
      <c r="F853" s="69" t="s">
        <v>1639</v>
      </c>
      <c r="G853" s="61" t="s">
        <v>2152</v>
      </c>
      <c r="H853" s="142">
        <v>16300</v>
      </c>
      <c r="I853" s="142"/>
      <c r="J853" s="155"/>
      <c r="K853" s="155"/>
      <c r="L853" s="155"/>
      <c r="M853" s="155"/>
      <c r="N853" s="136">
        <f t="shared" si="13"/>
        <v>0</v>
      </c>
      <c r="O853" s="65"/>
    </row>
    <row r="854" spans="1:15" s="161" customFormat="1" ht="63">
      <c r="A854" s="160">
        <f>SUBTOTAL(3,$D$12:D854)</f>
        <v>843</v>
      </c>
      <c r="B854" s="171">
        <v>1089</v>
      </c>
      <c r="C854" s="90" t="s">
        <v>742</v>
      </c>
      <c r="D854" s="64" t="s">
        <v>1003</v>
      </c>
      <c r="E854" s="64" t="s">
        <v>1444</v>
      </c>
      <c r="F854" s="91" t="s">
        <v>621</v>
      </c>
      <c r="G854" s="91" t="s">
        <v>1657</v>
      </c>
      <c r="H854" s="142">
        <v>120000</v>
      </c>
      <c r="I854" s="142"/>
      <c r="J854" s="155"/>
      <c r="K854" s="155"/>
      <c r="L854" s="155"/>
      <c r="M854" s="155"/>
      <c r="N854" s="136">
        <f t="shared" si="13"/>
        <v>0</v>
      </c>
      <c r="O854" s="65"/>
    </row>
    <row r="855" spans="1:15" s="161" customFormat="1" ht="47.25">
      <c r="A855" s="160">
        <f>SUBTOTAL(3,$D$12:D855)</f>
        <v>844</v>
      </c>
      <c r="B855" s="171">
        <v>1090</v>
      </c>
      <c r="C855" s="90" t="s">
        <v>742</v>
      </c>
      <c r="D855" s="64" t="s">
        <v>1004</v>
      </c>
      <c r="E855" s="64" t="s">
        <v>1444</v>
      </c>
      <c r="F855" s="91" t="s">
        <v>621</v>
      </c>
      <c r="G855" s="91" t="s">
        <v>1657</v>
      </c>
      <c r="H855" s="142">
        <v>140000</v>
      </c>
      <c r="I855" s="142"/>
      <c r="J855" s="155"/>
      <c r="K855" s="155"/>
      <c r="L855" s="155"/>
      <c r="M855" s="155"/>
      <c r="N855" s="136">
        <f t="shared" si="13"/>
        <v>0</v>
      </c>
      <c r="O855" s="65"/>
    </row>
    <row r="856" spans="1:15" s="161" customFormat="1" ht="63">
      <c r="A856" s="160">
        <f>SUBTOTAL(3,$D$12:D856)</f>
        <v>845</v>
      </c>
      <c r="B856" s="171">
        <v>1091</v>
      </c>
      <c r="C856" s="101" t="s">
        <v>1750</v>
      </c>
      <c r="D856" s="64" t="s">
        <v>1751</v>
      </c>
      <c r="E856" s="64" t="s">
        <v>1686</v>
      </c>
      <c r="F856" s="65" t="s">
        <v>1638</v>
      </c>
      <c r="G856" s="61" t="s">
        <v>1647</v>
      </c>
      <c r="H856" s="144">
        <v>38500</v>
      </c>
      <c r="I856" s="142"/>
      <c r="J856" s="136"/>
      <c r="K856" s="136"/>
      <c r="L856" s="136"/>
      <c r="M856" s="155"/>
      <c r="N856" s="136">
        <f t="shared" si="13"/>
        <v>0</v>
      </c>
      <c r="O856" s="65"/>
    </row>
    <row r="857" spans="1:15" s="161" customFormat="1" ht="47.25">
      <c r="A857" s="160">
        <f>SUBTOTAL(3,$D$12:D857)</f>
        <v>846</v>
      </c>
      <c r="B857" s="171">
        <v>1092</v>
      </c>
      <c r="C857" s="108" t="s">
        <v>934</v>
      </c>
      <c r="D857" s="64" t="s">
        <v>912</v>
      </c>
      <c r="E857" s="64" t="s">
        <v>935</v>
      </c>
      <c r="F857" s="63" t="s">
        <v>1639</v>
      </c>
      <c r="G857" s="63" t="s">
        <v>1685</v>
      </c>
      <c r="H857" s="189">
        <v>430000</v>
      </c>
      <c r="I857" s="189"/>
      <c r="J857" s="136"/>
      <c r="K857" s="144"/>
      <c r="L857" s="136"/>
      <c r="M857" s="155"/>
      <c r="N857" s="136">
        <f t="shared" si="13"/>
        <v>0</v>
      </c>
      <c r="O857" s="65"/>
    </row>
    <row r="858" spans="1:15" s="393" customFormat="1" ht="15.75">
      <c r="A858" s="365">
        <f>SUBTOTAL(3,$D$12:D858)</f>
        <v>847</v>
      </c>
      <c r="B858" s="366">
        <v>1093</v>
      </c>
      <c r="C858" s="376" t="s">
        <v>743</v>
      </c>
      <c r="D858" s="368" t="s">
        <v>1681</v>
      </c>
      <c r="E858" s="368" t="s">
        <v>1646</v>
      </c>
      <c r="F858" s="382" t="s">
        <v>1639</v>
      </c>
      <c r="G858" s="370" t="s">
        <v>1647</v>
      </c>
      <c r="H858" s="371">
        <v>8200</v>
      </c>
      <c r="I858" s="371"/>
      <c r="J858" s="372"/>
      <c r="K858" s="372"/>
      <c r="L858" s="372"/>
      <c r="M858" s="372"/>
      <c r="N858" s="373">
        <f t="shared" si="13"/>
        <v>0</v>
      </c>
      <c r="O858" s="374" t="s">
        <v>2313</v>
      </c>
    </row>
    <row r="859" spans="1:15" s="393" customFormat="1" ht="15.75">
      <c r="A859" s="365">
        <f>SUBTOTAL(3,$D$12:D859)</f>
        <v>848</v>
      </c>
      <c r="B859" s="366">
        <v>1094</v>
      </c>
      <c r="C859" s="376" t="s">
        <v>743</v>
      </c>
      <c r="D859" s="368" t="s">
        <v>1681</v>
      </c>
      <c r="E859" s="368" t="s">
        <v>1646</v>
      </c>
      <c r="F859" s="382" t="s">
        <v>1638</v>
      </c>
      <c r="G859" s="370" t="s">
        <v>1647</v>
      </c>
      <c r="H859" s="371">
        <v>1000</v>
      </c>
      <c r="I859" s="371"/>
      <c r="J859" s="372"/>
      <c r="K859" s="372"/>
      <c r="L859" s="372"/>
      <c r="M859" s="372"/>
      <c r="N859" s="373">
        <f t="shared" si="13"/>
        <v>0</v>
      </c>
      <c r="O859" s="374" t="s">
        <v>2313</v>
      </c>
    </row>
    <row r="860" spans="1:15" s="393" customFormat="1" ht="47.25">
      <c r="A860" s="365">
        <f>SUBTOTAL(3,$D$12:D860)</f>
        <v>849</v>
      </c>
      <c r="B860" s="366">
        <v>1096</v>
      </c>
      <c r="C860" s="376" t="s">
        <v>744</v>
      </c>
      <c r="D860" s="368" t="s">
        <v>745</v>
      </c>
      <c r="E860" s="368" t="s">
        <v>1646</v>
      </c>
      <c r="F860" s="470" t="s">
        <v>1639</v>
      </c>
      <c r="G860" s="470" t="s">
        <v>1647</v>
      </c>
      <c r="H860" s="371">
        <v>10387</v>
      </c>
      <c r="I860" s="371"/>
      <c r="J860" s="372"/>
      <c r="K860" s="372"/>
      <c r="L860" s="372"/>
      <c r="M860" s="372"/>
      <c r="N860" s="373">
        <f t="shared" si="13"/>
        <v>0</v>
      </c>
      <c r="O860" s="374" t="s">
        <v>2313</v>
      </c>
    </row>
    <row r="861" spans="1:15" s="393" customFormat="1" ht="47.25">
      <c r="A861" s="365">
        <f>SUBTOTAL(3,$D$12:D861)</f>
        <v>850</v>
      </c>
      <c r="B861" s="366">
        <v>1097</v>
      </c>
      <c r="C861" s="376" t="s">
        <v>744</v>
      </c>
      <c r="D861" s="368" t="s">
        <v>745</v>
      </c>
      <c r="E861" s="368" t="s">
        <v>1646</v>
      </c>
      <c r="F861" s="382" t="s">
        <v>618</v>
      </c>
      <c r="G861" s="370" t="s">
        <v>1647</v>
      </c>
      <c r="H861" s="371">
        <v>2394</v>
      </c>
      <c r="I861" s="371"/>
      <c r="J861" s="372"/>
      <c r="K861" s="372"/>
      <c r="L861" s="372"/>
      <c r="M861" s="372"/>
      <c r="N861" s="373">
        <f t="shared" si="13"/>
        <v>0</v>
      </c>
      <c r="O861" s="374" t="s">
        <v>2313</v>
      </c>
    </row>
    <row r="862" spans="1:15" s="161" customFormat="1" ht="31.5">
      <c r="A862" s="160">
        <f>SUBTOTAL(3,$D$12:D862)</f>
        <v>851</v>
      </c>
      <c r="B862" s="171">
        <v>1098</v>
      </c>
      <c r="C862" s="108" t="s">
        <v>746</v>
      </c>
      <c r="D862" s="64" t="s">
        <v>1675</v>
      </c>
      <c r="E862" s="64" t="s">
        <v>1655</v>
      </c>
      <c r="F862" s="63" t="s">
        <v>1638</v>
      </c>
      <c r="G862" s="63" t="s">
        <v>1647</v>
      </c>
      <c r="H862" s="189">
        <v>8800</v>
      </c>
      <c r="I862" s="189"/>
      <c r="J862" s="136"/>
      <c r="K862" s="144"/>
      <c r="L862" s="136"/>
      <c r="M862" s="155"/>
      <c r="N862" s="136">
        <f t="shared" si="13"/>
        <v>0</v>
      </c>
      <c r="O862" s="65"/>
    </row>
    <row r="863" spans="1:15" s="161" customFormat="1" ht="31.5">
      <c r="A863" s="160">
        <f>SUBTOTAL(3,$D$12:D863)</f>
        <v>852</v>
      </c>
      <c r="B863" s="171">
        <v>1099</v>
      </c>
      <c r="C863" s="108" t="s">
        <v>746</v>
      </c>
      <c r="D863" s="64" t="s">
        <v>1675</v>
      </c>
      <c r="E863" s="64" t="s">
        <v>1655</v>
      </c>
      <c r="F863" s="63" t="s">
        <v>618</v>
      </c>
      <c r="G863" s="63" t="s">
        <v>1647</v>
      </c>
      <c r="H863" s="189">
        <v>2599</v>
      </c>
      <c r="I863" s="189"/>
      <c r="J863" s="136"/>
      <c r="K863" s="144"/>
      <c r="L863" s="136"/>
      <c r="M863" s="155"/>
      <c r="N863" s="136">
        <f t="shared" si="13"/>
        <v>0</v>
      </c>
      <c r="O863" s="65"/>
    </row>
    <row r="864" spans="1:15" s="161" customFormat="1" ht="31.5">
      <c r="A864" s="160">
        <f>SUBTOTAL(3,$D$12:D864)</f>
        <v>853</v>
      </c>
      <c r="B864" s="171">
        <v>1100</v>
      </c>
      <c r="C864" s="78" t="s">
        <v>746</v>
      </c>
      <c r="D864" s="64" t="s">
        <v>1675</v>
      </c>
      <c r="E864" s="64" t="s">
        <v>1655</v>
      </c>
      <c r="F864" s="81" t="s">
        <v>619</v>
      </c>
      <c r="G864" s="81" t="s">
        <v>1647</v>
      </c>
      <c r="H864" s="142">
        <v>17390</v>
      </c>
      <c r="I864" s="142"/>
      <c r="J864" s="155"/>
      <c r="K864" s="155"/>
      <c r="L864" s="155"/>
      <c r="M864" s="155"/>
      <c r="N864" s="136">
        <f t="shared" si="13"/>
        <v>0</v>
      </c>
      <c r="O864" s="65"/>
    </row>
    <row r="865" spans="1:15" s="161" customFormat="1" ht="31.5">
      <c r="A865" s="160">
        <f>SUBTOTAL(3,$D$12:D865)</f>
        <v>854</v>
      </c>
      <c r="B865" s="171">
        <v>1101</v>
      </c>
      <c r="C865" s="108" t="s">
        <v>936</v>
      </c>
      <c r="D865" s="64" t="s">
        <v>590</v>
      </c>
      <c r="E865" s="64" t="s">
        <v>1909</v>
      </c>
      <c r="F865" s="63" t="s">
        <v>618</v>
      </c>
      <c r="G865" s="63" t="s">
        <v>1647</v>
      </c>
      <c r="H865" s="189">
        <v>15500</v>
      </c>
      <c r="I865" s="189"/>
      <c r="J865" s="136"/>
      <c r="K865" s="144"/>
      <c r="L865" s="136"/>
      <c r="M865" s="155"/>
      <c r="N865" s="136">
        <f t="shared" si="13"/>
        <v>0</v>
      </c>
      <c r="O865" s="65"/>
    </row>
    <row r="866" spans="1:15" s="161" customFormat="1" ht="63">
      <c r="A866" s="160">
        <f>SUBTOTAL(3,$D$12:D866)</f>
        <v>855</v>
      </c>
      <c r="B866" s="171">
        <v>1103</v>
      </c>
      <c r="C866" s="85" t="s">
        <v>747</v>
      </c>
      <c r="D866" s="64" t="s">
        <v>597</v>
      </c>
      <c r="E866" s="64" t="s">
        <v>1737</v>
      </c>
      <c r="F866" s="61" t="s">
        <v>618</v>
      </c>
      <c r="G866" s="61" t="s">
        <v>1685</v>
      </c>
      <c r="H866" s="142">
        <v>22000</v>
      </c>
      <c r="I866" s="142"/>
      <c r="J866" s="155"/>
      <c r="K866" s="155"/>
      <c r="L866" s="155"/>
      <c r="M866" s="155"/>
      <c r="N866" s="136">
        <f t="shared" si="13"/>
        <v>0</v>
      </c>
      <c r="O866" s="65"/>
    </row>
    <row r="867" spans="1:15" s="161" customFormat="1" ht="47.25">
      <c r="A867" s="160">
        <f>SUBTOTAL(3,$D$12:D867)</f>
        <v>856</v>
      </c>
      <c r="B867" s="171">
        <v>1104</v>
      </c>
      <c r="C867" s="72" t="s">
        <v>748</v>
      </c>
      <c r="D867" s="64" t="s">
        <v>598</v>
      </c>
      <c r="E867" s="64" t="s">
        <v>1339</v>
      </c>
      <c r="F867" s="77" t="s">
        <v>1639</v>
      </c>
      <c r="G867" s="61" t="s">
        <v>2152</v>
      </c>
      <c r="H867" s="142">
        <v>744870</v>
      </c>
      <c r="I867" s="142"/>
      <c r="J867" s="155"/>
      <c r="K867" s="155"/>
      <c r="L867" s="155"/>
      <c r="M867" s="155"/>
      <c r="N867" s="136">
        <f t="shared" si="13"/>
        <v>0</v>
      </c>
      <c r="O867" s="65"/>
    </row>
    <row r="868" spans="1:15" s="161" customFormat="1" ht="31.5">
      <c r="A868" s="160">
        <f>SUBTOTAL(3,$D$12:D868)</f>
        <v>857</v>
      </c>
      <c r="B868" s="171">
        <v>1105</v>
      </c>
      <c r="C868" s="85" t="s">
        <v>749</v>
      </c>
      <c r="D868" s="64" t="s">
        <v>990</v>
      </c>
      <c r="E868" s="64" t="s">
        <v>2035</v>
      </c>
      <c r="F868" s="69" t="s">
        <v>1639</v>
      </c>
      <c r="G868" s="61" t="s">
        <v>2152</v>
      </c>
      <c r="H868" s="142">
        <v>90400</v>
      </c>
      <c r="I868" s="142"/>
      <c r="J868" s="155"/>
      <c r="K868" s="155"/>
      <c r="L868" s="155"/>
      <c r="M868" s="155"/>
      <c r="N868" s="136">
        <f t="shared" si="13"/>
        <v>0</v>
      </c>
      <c r="O868" s="65"/>
    </row>
    <row r="869" spans="1:15" s="161" customFormat="1" ht="15.75">
      <c r="A869" s="160">
        <f>SUBTOTAL(3,$D$12:D869)</f>
        <v>858</v>
      </c>
      <c r="B869" s="171">
        <v>1106</v>
      </c>
      <c r="C869" s="60" t="s">
        <v>750</v>
      </c>
      <c r="D869" s="64" t="s">
        <v>751</v>
      </c>
      <c r="E869" s="64" t="s">
        <v>870</v>
      </c>
      <c r="F869" s="61" t="s">
        <v>618</v>
      </c>
      <c r="G869" s="61" t="s">
        <v>1657</v>
      </c>
      <c r="H869" s="142">
        <v>2580</v>
      </c>
      <c r="I869" s="142"/>
      <c r="J869" s="155"/>
      <c r="K869" s="155"/>
      <c r="L869" s="155"/>
      <c r="M869" s="155"/>
      <c r="N869" s="136">
        <f t="shared" si="13"/>
        <v>0</v>
      </c>
      <c r="O869" s="65"/>
    </row>
    <row r="870" spans="1:15" s="161" customFormat="1" ht="15.75">
      <c r="A870" s="160">
        <f>SUBTOTAL(3,$D$12:D870)</f>
        <v>859</v>
      </c>
      <c r="B870" s="171">
        <v>1107</v>
      </c>
      <c r="C870" s="108" t="s">
        <v>937</v>
      </c>
      <c r="D870" s="64" t="s">
        <v>1844</v>
      </c>
      <c r="E870" s="64" t="s">
        <v>1909</v>
      </c>
      <c r="F870" s="63" t="s">
        <v>1668</v>
      </c>
      <c r="G870" s="63" t="s">
        <v>1647</v>
      </c>
      <c r="H870" s="189">
        <v>94800</v>
      </c>
      <c r="I870" s="189"/>
      <c r="J870" s="136"/>
      <c r="K870" s="144"/>
      <c r="L870" s="136"/>
      <c r="M870" s="155"/>
      <c r="N870" s="136">
        <f t="shared" si="13"/>
        <v>0</v>
      </c>
      <c r="O870" s="65"/>
    </row>
    <row r="871" spans="1:15" s="161" customFormat="1" ht="47.25">
      <c r="A871" s="160">
        <f>SUBTOTAL(3,$D$12:D871)</f>
        <v>860</v>
      </c>
      <c r="B871" s="171">
        <v>1108</v>
      </c>
      <c r="C871" s="60" t="s">
        <v>752</v>
      </c>
      <c r="D871" s="64" t="s">
        <v>1645</v>
      </c>
      <c r="E871" s="64" t="s">
        <v>1340</v>
      </c>
      <c r="F871" s="61" t="s">
        <v>1639</v>
      </c>
      <c r="G871" s="61" t="s">
        <v>1647</v>
      </c>
      <c r="H871" s="142">
        <v>1636</v>
      </c>
      <c r="I871" s="142"/>
      <c r="J871" s="155"/>
      <c r="K871" s="155"/>
      <c r="L871" s="155"/>
      <c r="M871" s="155"/>
      <c r="N871" s="136">
        <f t="shared" si="13"/>
        <v>0</v>
      </c>
      <c r="O871" s="65"/>
    </row>
    <row r="872" spans="1:15" s="161" customFormat="1" ht="15.75">
      <c r="A872" s="160">
        <f>SUBTOTAL(3,$D$12:D872)</f>
        <v>861</v>
      </c>
      <c r="B872" s="171">
        <v>1109</v>
      </c>
      <c r="C872" s="60" t="s">
        <v>753</v>
      </c>
      <c r="D872" s="64" t="s">
        <v>1697</v>
      </c>
      <c r="E872" s="64" t="s">
        <v>1646</v>
      </c>
      <c r="F872" s="69" t="s">
        <v>1639</v>
      </c>
      <c r="G872" s="61" t="s">
        <v>1647</v>
      </c>
      <c r="H872" s="142">
        <v>1223</v>
      </c>
      <c r="I872" s="142"/>
      <c r="J872" s="155"/>
      <c r="K872" s="155"/>
      <c r="L872" s="155"/>
      <c r="M872" s="155"/>
      <c r="N872" s="136">
        <f t="shared" si="13"/>
        <v>0</v>
      </c>
      <c r="O872" s="65"/>
    </row>
    <row r="873" spans="1:15" s="161" customFormat="1" ht="31.5">
      <c r="A873" s="160">
        <f>SUBTOTAL(3,$D$12:D873)</f>
        <v>862</v>
      </c>
      <c r="B873" s="171">
        <v>1111</v>
      </c>
      <c r="C873" s="85" t="s">
        <v>754</v>
      </c>
      <c r="D873" s="64" t="s">
        <v>759</v>
      </c>
      <c r="E873" s="64" t="s">
        <v>2035</v>
      </c>
      <c r="F873" s="69" t="s">
        <v>1639</v>
      </c>
      <c r="G873" s="61" t="s">
        <v>2152</v>
      </c>
      <c r="H873" s="142">
        <v>32000</v>
      </c>
      <c r="I873" s="142"/>
      <c r="J873" s="155"/>
      <c r="K873" s="155"/>
      <c r="L873" s="155"/>
      <c r="M873" s="155"/>
      <c r="N873" s="136">
        <f t="shared" si="13"/>
        <v>0</v>
      </c>
      <c r="O873" s="65"/>
    </row>
    <row r="874" spans="1:15" s="161" customFormat="1" ht="31.5">
      <c r="A874" s="160">
        <f>SUBTOTAL(3,$D$12:D874)</f>
        <v>863</v>
      </c>
      <c r="B874" s="171">
        <v>1113</v>
      </c>
      <c r="C874" s="72" t="s">
        <v>760</v>
      </c>
      <c r="D874" s="64" t="s">
        <v>599</v>
      </c>
      <c r="E874" s="64" t="s">
        <v>612</v>
      </c>
      <c r="F874" s="77" t="s">
        <v>618</v>
      </c>
      <c r="G874" s="61" t="s">
        <v>2152</v>
      </c>
      <c r="H874" s="142">
        <v>798000</v>
      </c>
      <c r="I874" s="142"/>
      <c r="J874" s="155"/>
      <c r="K874" s="155"/>
      <c r="L874" s="155"/>
      <c r="M874" s="155"/>
      <c r="N874" s="136">
        <f t="shared" si="13"/>
        <v>0</v>
      </c>
      <c r="O874" s="65"/>
    </row>
    <row r="875" spans="1:15" s="161" customFormat="1" ht="31.5">
      <c r="A875" s="160">
        <f>SUBTOTAL(3,$D$12:D875)</f>
        <v>864</v>
      </c>
      <c r="B875" s="171">
        <v>1114</v>
      </c>
      <c r="C875" s="60" t="s">
        <v>761</v>
      </c>
      <c r="D875" s="64" t="s">
        <v>762</v>
      </c>
      <c r="E875" s="64" t="s">
        <v>1655</v>
      </c>
      <c r="F875" s="69" t="s">
        <v>1639</v>
      </c>
      <c r="G875" s="61" t="s">
        <v>1647</v>
      </c>
      <c r="H875" s="142">
        <v>3490</v>
      </c>
      <c r="I875" s="142"/>
      <c r="J875" s="155"/>
      <c r="K875" s="155"/>
      <c r="L875" s="155"/>
      <c r="M875" s="155"/>
      <c r="N875" s="136">
        <f t="shared" si="13"/>
        <v>0</v>
      </c>
      <c r="O875" s="65"/>
    </row>
    <row r="876" spans="1:15" s="161" customFormat="1" ht="31.5">
      <c r="A876" s="160">
        <f>SUBTOTAL(3,$D$12:D876)</f>
        <v>865</v>
      </c>
      <c r="B876" s="171">
        <v>1116</v>
      </c>
      <c r="C876" s="85" t="s">
        <v>763</v>
      </c>
      <c r="D876" s="64" t="s">
        <v>600</v>
      </c>
      <c r="E876" s="64" t="s">
        <v>612</v>
      </c>
      <c r="F876" s="61" t="s">
        <v>618</v>
      </c>
      <c r="G876" s="61" t="s">
        <v>2152</v>
      </c>
      <c r="H876" s="142">
        <v>99000</v>
      </c>
      <c r="I876" s="142"/>
      <c r="J876" s="155"/>
      <c r="K876" s="155"/>
      <c r="L876" s="155"/>
      <c r="M876" s="155"/>
      <c r="N876" s="136">
        <f t="shared" si="13"/>
        <v>0</v>
      </c>
      <c r="O876" s="65"/>
    </row>
    <row r="877" spans="1:15" s="161" customFormat="1" ht="63">
      <c r="A877" s="160">
        <f>SUBTOTAL(3,$D$12:D877)</f>
        <v>866</v>
      </c>
      <c r="B877" s="171">
        <v>1118</v>
      </c>
      <c r="C877" s="60" t="s">
        <v>764</v>
      </c>
      <c r="D877" s="64" t="s">
        <v>601</v>
      </c>
      <c r="E877" s="64" t="s">
        <v>2042</v>
      </c>
      <c r="F877" s="69" t="s">
        <v>1639</v>
      </c>
      <c r="G877" s="61" t="s">
        <v>611</v>
      </c>
      <c r="H877" s="142">
        <v>93000</v>
      </c>
      <c r="I877" s="142"/>
      <c r="J877" s="155"/>
      <c r="K877" s="155"/>
      <c r="L877" s="155"/>
      <c r="M877" s="155"/>
      <c r="N877" s="136">
        <f t="shared" si="13"/>
        <v>0</v>
      </c>
      <c r="O877" s="65"/>
    </row>
    <row r="878" spans="1:15" s="161" customFormat="1" ht="31.5">
      <c r="A878" s="160">
        <f>SUBTOTAL(3,$D$12:D878)</f>
        <v>867</v>
      </c>
      <c r="B878" s="171">
        <v>1119</v>
      </c>
      <c r="C878" s="60" t="s">
        <v>765</v>
      </c>
      <c r="D878" s="64" t="s">
        <v>766</v>
      </c>
      <c r="E878" s="64" t="s">
        <v>2042</v>
      </c>
      <c r="F878" s="61" t="s">
        <v>1668</v>
      </c>
      <c r="G878" s="61" t="s">
        <v>611</v>
      </c>
      <c r="H878" s="142">
        <v>11799.9</v>
      </c>
      <c r="I878" s="142"/>
      <c r="J878" s="155"/>
      <c r="K878" s="155"/>
      <c r="L878" s="155"/>
      <c r="M878" s="155"/>
      <c r="N878" s="136">
        <f t="shared" si="13"/>
        <v>0</v>
      </c>
      <c r="O878" s="65"/>
    </row>
    <row r="879" spans="1:15" s="161" customFormat="1" ht="31.5">
      <c r="A879" s="160">
        <f>SUBTOTAL(3,$D$12:D879)</f>
        <v>868</v>
      </c>
      <c r="B879" s="171">
        <v>1120</v>
      </c>
      <c r="C879" s="108" t="s">
        <v>765</v>
      </c>
      <c r="D879" s="64" t="s">
        <v>1689</v>
      </c>
      <c r="E879" s="64" t="s">
        <v>2042</v>
      </c>
      <c r="F879" s="63" t="s">
        <v>1638</v>
      </c>
      <c r="G879" s="63" t="s">
        <v>611</v>
      </c>
      <c r="H879" s="189">
        <v>50400</v>
      </c>
      <c r="I879" s="189"/>
      <c r="J879" s="136"/>
      <c r="K879" s="144"/>
      <c r="L879" s="136"/>
      <c r="M879" s="155"/>
      <c r="N879" s="136">
        <f t="shared" si="13"/>
        <v>0</v>
      </c>
      <c r="O879" s="65"/>
    </row>
    <row r="880" spans="1:15" s="161" customFormat="1" ht="31.5">
      <c r="A880" s="160">
        <f>SUBTOTAL(3,$D$12:D880)</f>
        <v>869</v>
      </c>
      <c r="B880" s="171">
        <v>1121</v>
      </c>
      <c r="C880" s="60" t="s">
        <v>765</v>
      </c>
      <c r="D880" s="64" t="s">
        <v>1689</v>
      </c>
      <c r="E880" s="64" t="s">
        <v>2042</v>
      </c>
      <c r="F880" s="61" t="s">
        <v>618</v>
      </c>
      <c r="G880" s="61" t="s">
        <v>611</v>
      </c>
      <c r="H880" s="142">
        <v>26985</v>
      </c>
      <c r="I880" s="142"/>
      <c r="J880" s="155"/>
      <c r="K880" s="155"/>
      <c r="L880" s="155"/>
      <c r="M880" s="155"/>
      <c r="N880" s="136">
        <f t="shared" si="13"/>
        <v>0</v>
      </c>
      <c r="O880" s="65"/>
    </row>
    <row r="881" spans="1:15" s="161" customFormat="1" ht="31.5">
      <c r="A881" s="160">
        <f>SUBTOTAL(3,$D$12:D881)</f>
        <v>870</v>
      </c>
      <c r="B881" s="171">
        <v>1122</v>
      </c>
      <c r="C881" s="60" t="s">
        <v>765</v>
      </c>
      <c r="D881" s="64" t="s">
        <v>1652</v>
      </c>
      <c r="E881" s="64" t="s">
        <v>1655</v>
      </c>
      <c r="F881" s="61" t="s">
        <v>618</v>
      </c>
      <c r="G881" s="61" t="s">
        <v>1647</v>
      </c>
      <c r="H881" s="142">
        <v>338</v>
      </c>
      <c r="I881" s="142"/>
      <c r="J881" s="155"/>
      <c r="K881" s="155"/>
      <c r="L881" s="155"/>
      <c r="M881" s="155"/>
      <c r="N881" s="136">
        <f t="shared" si="13"/>
        <v>0</v>
      </c>
      <c r="O881" s="65"/>
    </row>
    <row r="882" spans="1:15" s="161" customFormat="1" ht="31.5">
      <c r="A882" s="160">
        <f>SUBTOTAL(3,$D$12:D882)</f>
        <v>871</v>
      </c>
      <c r="B882" s="171">
        <v>1123</v>
      </c>
      <c r="C882" s="60" t="s">
        <v>767</v>
      </c>
      <c r="D882" s="64" t="s">
        <v>2271</v>
      </c>
      <c r="E882" s="64" t="s">
        <v>2272</v>
      </c>
      <c r="F882" s="69" t="s">
        <v>1639</v>
      </c>
      <c r="G882" s="61" t="s">
        <v>1685</v>
      </c>
      <c r="H882" s="142">
        <v>39000</v>
      </c>
      <c r="I882" s="142"/>
      <c r="J882" s="155"/>
      <c r="K882" s="155"/>
      <c r="L882" s="155"/>
      <c r="M882" s="155"/>
      <c r="N882" s="136">
        <f t="shared" si="13"/>
        <v>0</v>
      </c>
      <c r="O882" s="65"/>
    </row>
    <row r="883" spans="1:15" s="161" customFormat="1" ht="31.5">
      <c r="A883" s="160">
        <f>SUBTOTAL(3,$D$12:D883)</f>
        <v>872</v>
      </c>
      <c r="B883" s="171">
        <v>1125</v>
      </c>
      <c r="C883" s="60" t="s">
        <v>767</v>
      </c>
      <c r="D883" s="64" t="s">
        <v>2271</v>
      </c>
      <c r="E883" s="64" t="s">
        <v>2272</v>
      </c>
      <c r="F883" s="61" t="s">
        <v>618</v>
      </c>
      <c r="G883" s="61" t="s">
        <v>1685</v>
      </c>
      <c r="H883" s="142">
        <v>3381</v>
      </c>
      <c r="I883" s="142"/>
      <c r="J883" s="155"/>
      <c r="K883" s="155"/>
      <c r="L883" s="155"/>
      <c r="M883" s="155"/>
      <c r="N883" s="136">
        <f t="shared" si="13"/>
        <v>0</v>
      </c>
      <c r="O883" s="65"/>
    </row>
    <row r="884" spans="1:15" s="161" customFormat="1" ht="31.5">
      <c r="A884" s="160">
        <f>SUBTOTAL(3,$D$12:D884)</f>
        <v>873</v>
      </c>
      <c r="B884" s="171">
        <v>1126</v>
      </c>
      <c r="C884" s="134" t="s">
        <v>767</v>
      </c>
      <c r="D884" s="64" t="s">
        <v>1568</v>
      </c>
      <c r="E884" s="64" t="s">
        <v>2272</v>
      </c>
      <c r="F884" s="135" t="s">
        <v>1668</v>
      </c>
      <c r="G884" s="61" t="s">
        <v>1685</v>
      </c>
      <c r="H884" s="142">
        <v>17000</v>
      </c>
      <c r="I884" s="142"/>
      <c r="J884" s="155"/>
      <c r="K884" s="155"/>
      <c r="L884" s="155"/>
      <c r="M884" s="155"/>
      <c r="N884" s="136">
        <f t="shared" si="13"/>
        <v>0</v>
      </c>
      <c r="O884" s="65"/>
    </row>
    <row r="885" spans="1:15" s="161" customFormat="1" ht="31.5">
      <c r="A885" s="160">
        <f>SUBTOTAL(3,$D$12:D885)</f>
        <v>874</v>
      </c>
      <c r="B885" s="171">
        <v>1127</v>
      </c>
      <c r="C885" s="60" t="s">
        <v>767</v>
      </c>
      <c r="D885" s="64" t="s">
        <v>1390</v>
      </c>
      <c r="E885" s="64" t="s">
        <v>2035</v>
      </c>
      <c r="F885" s="61" t="s">
        <v>1639</v>
      </c>
      <c r="G885" s="61" t="s">
        <v>2152</v>
      </c>
      <c r="H885" s="142">
        <v>49000</v>
      </c>
      <c r="I885" s="142"/>
      <c r="J885" s="155"/>
      <c r="K885" s="155"/>
      <c r="L885" s="155"/>
      <c r="M885" s="155"/>
      <c r="N885" s="136">
        <f t="shared" si="13"/>
        <v>0</v>
      </c>
      <c r="O885" s="65"/>
    </row>
    <row r="886" spans="1:15" s="161" customFormat="1" ht="31.5">
      <c r="A886" s="160">
        <f>SUBTOTAL(3,$D$12:D886)</f>
        <v>875</v>
      </c>
      <c r="B886" s="171">
        <v>1128</v>
      </c>
      <c r="C886" s="60" t="s">
        <v>767</v>
      </c>
      <c r="D886" s="64" t="s">
        <v>1390</v>
      </c>
      <c r="E886" s="64" t="s">
        <v>2035</v>
      </c>
      <c r="F886" s="61" t="s">
        <v>618</v>
      </c>
      <c r="G886" s="61" t="s">
        <v>2152</v>
      </c>
      <c r="H886" s="142">
        <v>9345</v>
      </c>
      <c r="I886" s="142"/>
      <c r="J886" s="155"/>
      <c r="K886" s="155"/>
      <c r="L886" s="155"/>
      <c r="M886" s="155"/>
      <c r="N886" s="136">
        <f t="shared" si="13"/>
        <v>0</v>
      </c>
      <c r="O886" s="65"/>
    </row>
    <row r="887" spans="1:15" s="161" customFormat="1" ht="47.25">
      <c r="A887" s="160">
        <f>SUBTOTAL(3,$D$12:D887)</f>
        <v>876</v>
      </c>
      <c r="B887" s="171">
        <v>1129</v>
      </c>
      <c r="C887" s="60" t="s">
        <v>768</v>
      </c>
      <c r="D887" s="64" t="s">
        <v>769</v>
      </c>
      <c r="E887" s="64" t="s">
        <v>1440</v>
      </c>
      <c r="F887" s="69" t="s">
        <v>1639</v>
      </c>
      <c r="G887" s="61" t="s">
        <v>1685</v>
      </c>
      <c r="H887" s="142">
        <v>45000</v>
      </c>
      <c r="I887" s="142"/>
      <c r="J887" s="155"/>
      <c r="K887" s="155"/>
      <c r="L887" s="155"/>
      <c r="M887" s="155"/>
      <c r="N887" s="136">
        <f t="shared" si="13"/>
        <v>0</v>
      </c>
      <c r="O887" s="65"/>
    </row>
    <row r="888" spans="1:15" s="161" customFormat="1" ht="47.25">
      <c r="A888" s="160">
        <f>SUBTOTAL(3,$D$12:D888)</f>
        <v>877</v>
      </c>
      <c r="B888" s="171">
        <v>1131</v>
      </c>
      <c r="C888" s="60" t="s">
        <v>768</v>
      </c>
      <c r="D888" s="64" t="s">
        <v>769</v>
      </c>
      <c r="E888" s="64" t="s">
        <v>1575</v>
      </c>
      <c r="F888" s="61" t="s">
        <v>618</v>
      </c>
      <c r="G888" s="61" t="s">
        <v>1685</v>
      </c>
      <c r="H888" s="142">
        <v>9450</v>
      </c>
      <c r="I888" s="142"/>
      <c r="J888" s="155"/>
      <c r="K888" s="155"/>
      <c r="L888" s="155"/>
      <c r="M888" s="155"/>
      <c r="N888" s="136">
        <f t="shared" si="13"/>
        <v>0</v>
      </c>
      <c r="O888" s="65"/>
    </row>
    <row r="889" spans="1:15" s="161" customFormat="1" ht="47.25">
      <c r="A889" s="160">
        <f>SUBTOTAL(3,$D$12:D889)</f>
        <v>878</v>
      </c>
      <c r="B889" s="171">
        <v>1132</v>
      </c>
      <c r="C889" s="60" t="s">
        <v>768</v>
      </c>
      <c r="D889" s="64" t="s">
        <v>602</v>
      </c>
      <c r="E889" s="64" t="s">
        <v>870</v>
      </c>
      <c r="F889" s="69" t="s">
        <v>1639</v>
      </c>
      <c r="G889" s="61" t="s">
        <v>1657</v>
      </c>
      <c r="H889" s="142">
        <v>49900</v>
      </c>
      <c r="I889" s="142"/>
      <c r="J889" s="155"/>
      <c r="K889" s="155"/>
      <c r="L889" s="155"/>
      <c r="M889" s="155"/>
      <c r="N889" s="136">
        <f t="shared" si="13"/>
        <v>0</v>
      </c>
      <c r="O889" s="65"/>
    </row>
    <row r="890" spans="1:15" s="161" customFormat="1" ht="31.5">
      <c r="A890" s="160">
        <f>SUBTOTAL(3,$D$12:D890)</f>
        <v>879</v>
      </c>
      <c r="B890" s="171">
        <v>1134</v>
      </c>
      <c r="C890" s="60" t="s">
        <v>770</v>
      </c>
      <c r="D890" s="64" t="s">
        <v>1648</v>
      </c>
      <c r="E890" s="64" t="s">
        <v>1655</v>
      </c>
      <c r="F890" s="69" t="s">
        <v>1639</v>
      </c>
      <c r="G890" s="61" t="s">
        <v>1647</v>
      </c>
      <c r="H890" s="142">
        <v>1280</v>
      </c>
      <c r="I890" s="142"/>
      <c r="J890" s="155"/>
      <c r="K890" s="155"/>
      <c r="L890" s="155"/>
      <c r="M890" s="155"/>
      <c r="N890" s="136">
        <f t="shared" si="13"/>
        <v>0</v>
      </c>
      <c r="O890" s="65"/>
    </row>
    <row r="891" spans="1:15" s="161" customFormat="1" ht="31.5">
      <c r="A891" s="160">
        <f>SUBTOTAL(3,$D$12:D891)</f>
        <v>880</v>
      </c>
      <c r="B891" s="171">
        <v>1135</v>
      </c>
      <c r="C891" s="60" t="s">
        <v>770</v>
      </c>
      <c r="D891" s="64" t="s">
        <v>1648</v>
      </c>
      <c r="E891" s="64" t="s">
        <v>1655</v>
      </c>
      <c r="F891" s="61" t="s">
        <v>618</v>
      </c>
      <c r="G891" s="61" t="s">
        <v>1647</v>
      </c>
      <c r="H891" s="142">
        <v>294</v>
      </c>
      <c r="I891" s="142"/>
      <c r="J891" s="155"/>
      <c r="K891" s="155"/>
      <c r="L891" s="155"/>
      <c r="M891" s="155"/>
      <c r="N891" s="136">
        <f t="shared" si="13"/>
        <v>0</v>
      </c>
      <c r="O891" s="65"/>
    </row>
    <row r="892" spans="1:15" s="161" customFormat="1" ht="31.5">
      <c r="A892" s="160">
        <f>SUBTOTAL(3,$D$12:D892)</f>
        <v>881</v>
      </c>
      <c r="B892" s="171">
        <v>1136</v>
      </c>
      <c r="C892" s="60" t="s">
        <v>770</v>
      </c>
      <c r="D892" s="64" t="s">
        <v>1692</v>
      </c>
      <c r="E892" s="64" t="s">
        <v>1655</v>
      </c>
      <c r="F892" s="69" t="s">
        <v>1639</v>
      </c>
      <c r="G892" s="61" t="s">
        <v>1647</v>
      </c>
      <c r="H892" s="142">
        <v>2142</v>
      </c>
      <c r="I892" s="142"/>
      <c r="J892" s="155"/>
      <c r="K892" s="155"/>
      <c r="L892" s="155"/>
      <c r="M892" s="155"/>
      <c r="N892" s="136">
        <f t="shared" si="13"/>
        <v>0</v>
      </c>
      <c r="O892" s="65"/>
    </row>
    <row r="893" spans="1:15" s="161" customFormat="1" ht="31.5">
      <c r="A893" s="160">
        <f>SUBTOTAL(3,$D$12:D893)</f>
        <v>882</v>
      </c>
      <c r="B893" s="171">
        <v>1137</v>
      </c>
      <c r="C893" s="60" t="s">
        <v>771</v>
      </c>
      <c r="D893" s="64" t="s">
        <v>1779</v>
      </c>
      <c r="E893" s="64" t="s">
        <v>2035</v>
      </c>
      <c r="F893" s="61" t="s">
        <v>1639</v>
      </c>
      <c r="G893" s="61" t="s">
        <v>2152</v>
      </c>
      <c r="H893" s="142">
        <v>9430</v>
      </c>
      <c r="I893" s="142"/>
      <c r="J893" s="155"/>
      <c r="K893" s="155"/>
      <c r="L893" s="155"/>
      <c r="M893" s="155"/>
      <c r="N893" s="136">
        <f t="shared" si="13"/>
        <v>0</v>
      </c>
      <c r="O893" s="65"/>
    </row>
    <row r="894" spans="1:15" s="161" customFormat="1" ht="31.5">
      <c r="A894" s="160">
        <f>SUBTOTAL(3,$D$12:D894)</f>
        <v>883</v>
      </c>
      <c r="B894" s="171">
        <v>1138</v>
      </c>
      <c r="C894" s="60" t="s">
        <v>771</v>
      </c>
      <c r="D894" s="64" t="s">
        <v>1779</v>
      </c>
      <c r="E894" s="64" t="s">
        <v>2035</v>
      </c>
      <c r="F894" s="61" t="s">
        <v>618</v>
      </c>
      <c r="G894" s="61" t="s">
        <v>2152</v>
      </c>
      <c r="H894" s="142">
        <v>3600</v>
      </c>
      <c r="I894" s="142"/>
      <c r="J894" s="155"/>
      <c r="K894" s="155"/>
      <c r="L894" s="155"/>
      <c r="M894" s="155"/>
      <c r="N894" s="136">
        <f t="shared" si="13"/>
        <v>0</v>
      </c>
      <c r="O894" s="65"/>
    </row>
    <row r="895" spans="1:15" s="161" customFormat="1" ht="31.5">
      <c r="A895" s="160">
        <f>SUBTOTAL(3,$D$12:D895)</f>
        <v>884</v>
      </c>
      <c r="B895" s="171">
        <v>1139</v>
      </c>
      <c r="C895" s="74" t="s">
        <v>771</v>
      </c>
      <c r="D895" s="64" t="s">
        <v>965</v>
      </c>
      <c r="E895" s="64" t="s">
        <v>2035</v>
      </c>
      <c r="F895" s="61" t="s">
        <v>1639</v>
      </c>
      <c r="G895" s="61" t="s">
        <v>2152</v>
      </c>
      <c r="H895" s="142">
        <v>19500</v>
      </c>
      <c r="I895" s="142"/>
      <c r="J895" s="155"/>
      <c r="K895" s="155"/>
      <c r="L895" s="155"/>
      <c r="M895" s="155"/>
      <c r="N895" s="136">
        <f t="shared" si="13"/>
        <v>0</v>
      </c>
      <c r="O895" s="65"/>
    </row>
    <row r="896" spans="1:15" s="161" customFormat="1" ht="31.5">
      <c r="A896" s="160">
        <f>SUBTOTAL(3,$D$12:D896)</f>
        <v>885</v>
      </c>
      <c r="B896" s="171">
        <v>1140</v>
      </c>
      <c r="C896" s="24" t="s">
        <v>771</v>
      </c>
      <c r="D896" s="64" t="s">
        <v>965</v>
      </c>
      <c r="E896" s="64" t="s">
        <v>2035</v>
      </c>
      <c r="F896" s="18" t="s">
        <v>1638</v>
      </c>
      <c r="G896" s="18" t="s">
        <v>2152</v>
      </c>
      <c r="H896" s="146">
        <v>17500</v>
      </c>
      <c r="I896" s="146"/>
      <c r="J896" s="13"/>
      <c r="K896" s="13"/>
      <c r="L896" s="13"/>
      <c r="M896" s="155"/>
      <c r="N896" s="136">
        <f t="shared" si="13"/>
        <v>0</v>
      </c>
      <c r="O896" s="65"/>
    </row>
    <row r="897" spans="1:15" s="161" customFormat="1" ht="31.5">
      <c r="A897" s="160">
        <f>SUBTOTAL(3,$D$12:D897)</f>
        <v>886</v>
      </c>
      <c r="B897" s="171">
        <v>1141</v>
      </c>
      <c r="C897" s="79" t="s">
        <v>771</v>
      </c>
      <c r="D897" s="64" t="s">
        <v>965</v>
      </c>
      <c r="E897" s="64" t="s">
        <v>2035</v>
      </c>
      <c r="F897" s="61" t="s">
        <v>618</v>
      </c>
      <c r="G897" s="61" t="s">
        <v>2152</v>
      </c>
      <c r="H897" s="142">
        <v>7245</v>
      </c>
      <c r="I897" s="142"/>
      <c r="J897" s="155"/>
      <c r="K897" s="155"/>
      <c r="L897" s="155"/>
      <c r="M897" s="155"/>
      <c r="N897" s="136">
        <f t="shared" si="13"/>
        <v>0</v>
      </c>
      <c r="O897" s="65"/>
    </row>
    <row r="898" spans="1:15" s="161" customFormat="1" ht="47.25">
      <c r="A898" s="160">
        <f>SUBTOTAL(3,$D$12:D898)</f>
        <v>887</v>
      </c>
      <c r="B898" s="171">
        <v>1142</v>
      </c>
      <c r="C898" s="72" t="s">
        <v>773</v>
      </c>
      <c r="D898" s="64" t="s">
        <v>1005</v>
      </c>
      <c r="E898" s="64" t="s">
        <v>2272</v>
      </c>
      <c r="F898" s="77" t="s">
        <v>1639</v>
      </c>
      <c r="G898" s="61" t="s">
        <v>1685</v>
      </c>
      <c r="H898" s="142">
        <v>252299</v>
      </c>
      <c r="I898" s="142"/>
      <c r="J898" s="155"/>
      <c r="K898" s="155"/>
      <c r="L898" s="155"/>
      <c r="M898" s="155"/>
      <c r="N898" s="136">
        <f t="shared" si="13"/>
        <v>0</v>
      </c>
      <c r="O898" s="65"/>
    </row>
    <row r="899" spans="1:15" s="393" customFormat="1" ht="31.5">
      <c r="A899" s="365">
        <f>SUBTOTAL(3,$D$12:D899)</f>
        <v>888</v>
      </c>
      <c r="B899" s="366">
        <v>1143</v>
      </c>
      <c r="C899" s="368" t="s">
        <v>1569</v>
      </c>
      <c r="D899" s="368" t="s">
        <v>1570</v>
      </c>
      <c r="E899" s="368" t="s">
        <v>340</v>
      </c>
      <c r="F899" s="374" t="s">
        <v>618</v>
      </c>
      <c r="G899" s="374" t="s">
        <v>1679</v>
      </c>
      <c r="H899" s="371">
        <v>1680</v>
      </c>
      <c r="I899" s="371"/>
      <c r="J899" s="372"/>
      <c r="K899" s="372"/>
      <c r="L899" s="372"/>
      <c r="M899" s="372"/>
      <c r="N899" s="373">
        <f t="shared" si="13"/>
        <v>0</v>
      </c>
      <c r="O899" s="374"/>
    </row>
    <row r="900" spans="1:15" s="161" customFormat="1" ht="31.5">
      <c r="A900" s="160">
        <f>SUBTOTAL(3,$D$12:D900)</f>
        <v>889</v>
      </c>
      <c r="B900" s="171">
        <v>1144</v>
      </c>
      <c r="C900" s="60" t="s">
        <v>774</v>
      </c>
      <c r="D900" s="64" t="s">
        <v>352</v>
      </c>
      <c r="E900" s="64" t="s">
        <v>1646</v>
      </c>
      <c r="F900" s="61" t="s">
        <v>618</v>
      </c>
      <c r="G900" s="61" t="s">
        <v>1647</v>
      </c>
      <c r="H900" s="142">
        <v>189</v>
      </c>
      <c r="I900" s="142"/>
      <c r="J900" s="155"/>
      <c r="K900" s="155"/>
      <c r="L900" s="155"/>
      <c r="M900" s="155"/>
      <c r="N900" s="136">
        <f t="shared" si="13"/>
        <v>0</v>
      </c>
      <c r="O900" s="65"/>
    </row>
    <row r="901" spans="1:15" s="161" customFormat="1" ht="47.25">
      <c r="A901" s="160">
        <f>SUBTOTAL(3,$D$12:D901)</f>
        <v>890</v>
      </c>
      <c r="B901" s="171">
        <v>1147</v>
      </c>
      <c r="C901" s="60" t="s">
        <v>1752</v>
      </c>
      <c r="D901" s="64" t="s">
        <v>1753</v>
      </c>
      <c r="E901" s="64" t="s">
        <v>1754</v>
      </c>
      <c r="F901" s="69" t="s">
        <v>1639</v>
      </c>
      <c r="G901" s="61" t="s">
        <v>1657</v>
      </c>
      <c r="H901" s="143">
        <v>48170</v>
      </c>
      <c r="I901" s="142"/>
      <c r="J901" s="136"/>
      <c r="K901" s="136"/>
      <c r="L901" s="136"/>
      <c r="M901" s="155"/>
      <c r="N901" s="136">
        <f t="shared" si="13"/>
        <v>0</v>
      </c>
      <c r="O901" s="65"/>
    </row>
    <row r="902" spans="1:15" s="161" customFormat="1" ht="31.5">
      <c r="A902" s="160">
        <f>SUBTOTAL(3,$D$12:D902)</f>
        <v>891</v>
      </c>
      <c r="B902" s="171">
        <v>1149</v>
      </c>
      <c r="C902" s="60" t="s">
        <v>775</v>
      </c>
      <c r="D902" s="64" t="s">
        <v>1670</v>
      </c>
      <c r="E902" s="64" t="s">
        <v>1655</v>
      </c>
      <c r="F902" s="69" t="s">
        <v>1639</v>
      </c>
      <c r="G902" s="61" t="s">
        <v>1647</v>
      </c>
      <c r="H902" s="142">
        <v>1530</v>
      </c>
      <c r="I902" s="142"/>
      <c r="J902" s="155"/>
      <c r="K902" s="155"/>
      <c r="L902" s="155"/>
      <c r="M902" s="155"/>
      <c r="N902" s="136">
        <f t="shared" si="13"/>
        <v>0</v>
      </c>
      <c r="O902" s="65"/>
    </row>
    <row r="903" spans="1:15" s="161" customFormat="1" ht="47.25">
      <c r="A903" s="160">
        <f>SUBTOTAL(3,$D$12:D903)</f>
        <v>892</v>
      </c>
      <c r="B903" s="171">
        <v>1150</v>
      </c>
      <c r="C903" s="60" t="s">
        <v>775</v>
      </c>
      <c r="D903" s="64" t="s">
        <v>776</v>
      </c>
      <c r="E903" s="64" t="s">
        <v>603</v>
      </c>
      <c r="F903" s="61" t="s">
        <v>1639</v>
      </c>
      <c r="G903" s="61" t="s">
        <v>1647</v>
      </c>
      <c r="H903" s="142">
        <v>2600</v>
      </c>
      <c r="I903" s="142"/>
      <c r="J903" s="155"/>
      <c r="K903" s="155"/>
      <c r="L903" s="155"/>
      <c r="M903" s="155"/>
      <c r="N903" s="136">
        <f t="shared" si="13"/>
        <v>0</v>
      </c>
      <c r="O903" s="65"/>
    </row>
    <row r="904" spans="1:15" s="161" customFormat="1" ht="31.5">
      <c r="A904" s="160">
        <f>SUBTOTAL(3,$D$12:D904)</f>
        <v>893</v>
      </c>
      <c r="B904" s="171">
        <v>1151</v>
      </c>
      <c r="C904" s="64" t="s">
        <v>775</v>
      </c>
      <c r="D904" s="64" t="s">
        <v>604</v>
      </c>
      <c r="E904" s="64" t="s">
        <v>679</v>
      </c>
      <c r="F904" s="65" t="s">
        <v>1638</v>
      </c>
      <c r="G904" s="65" t="s">
        <v>1647</v>
      </c>
      <c r="H904" s="142">
        <v>730</v>
      </c>
      <c r="I904" s="142"/>
      <c r="J904" s="155"/>
      <c r="K904" s="155"/>
      <c r="L904" s="155"/>
      <c r="M904" s="155"/>
      <c r="N904" s="136">
        <f t="shared" si="13"/>
        <v>0</v>
      </c>
      <c r="O904" s="65"/>
    </row>
    <row r="905" spans="1:15" s="161" customFormat="1" ht="31.5">
      <c r="A905" s="160">
        <f>SUBTOTAL(3,$D$12:D905)</f>
        <v>894</v>
      </c>
      <c r="B905" s="171">
        <v>1152</v>
      </c>
      <c r="C905" s="60" t="s">
        <v>775</v>
      </c>
      <c r="D905" s="64" t="s">
        <v>776</v>
      </c>
      <c r="E905" s="64" t="s">
        <v>679</v>
      </c>
      <c r="F905" s="61" t="s">
        <v>618</v>
      </c>
      <c r="G905" s="61" t="s">
        <v>1647</v>
      </c>
      <c r="H905" s="142">
        <v>442</v>
      </c>
      <c r="I905" s="142"/>
      <c r="J905" s="155"/>
      <c r="K905" s="155"/>
      <c r="L905" s="155"/>
      <c r="M905" s="155"/>
      <c r="N905" s="136">
        <f t="shared" si="13"/>
        <v>0</v>
      </c>
      <c r="O905" s="65"/>
    </row>
    <row r="906" spans="1:15" s="161" customFormat="1" ht="31.5">
      <c r="A906" s="160">
        <f>SUBTOTAL(3,$D$12:D906)</f>
        <v>895</v>
      </c>
      <c r="B906" s="171">
        <v>1153</v>
      </c>
      <c r="C906" s="60" t="s">
        <v>775</v>
      </c>
      <c r="D906" s="64" t="s">
        <v>776</v>
      </c>
      <c r="E906" s="64" t="s">
        <v>679</v>
      </c>
      <c r="F906" s="69" t="s">
        <v>619</v>
      </c>
      <c r="G906" s="61" t="s">
        <v>1647</v>
      </c>
      <c r="H906" s="142">
        <v>442</v>
      </c>
      <c r="I906" s="142"/>
      <c r="J906" s="155"/>
      <c r="K906" s="155"/>
      <c r="L906" s="155"/>
      <c r="M906" s="155"/>
      <c r="N906" s="136">
        <f t="shared" si="13"/>
        <v>0</v>
      </c>
      <c r="O906" s="65"/>
    </row>
    <row r="907" spans="1:15" s="161" customFormat="1" ht="31.5">
      <c r="A907" s="160">
        <f>SUBTOTAL(3,$D$12:D907)</f>
        <v>896</v>
      </c>
      <c r="B907" s="171">
        <v>1154</v>
      </c>
      <c r="C907" s="60" t="s">
        <v>1755</v>
      </c>
      <c r="D907" s="64" t="s">
        <v>1756</v>
      </c>
      <c r="E907" s="64" t="s">
        <v>2272</v>
      </c>
      <c r="F907" s="69" t="s">
        <v>1639</v>
      </c>
      <c r="G907" s="61" t="s">
        <v>1685</v>
      </c>
      <c r="H907" s="144">
        <v>42200</v>
      </c>
      <c r="I907" s="142"/>
      <c r="J907" s="136"/>
      <c r="K907" s="136"/>
      <c r="L907" s="136"/>
      <c r="M907" s="155"/>
      <c r="N907" s="136">
        <f t="shared" si="13"/>
        <v>0</v>
      </c>
      <c r="O907" s="65"/>
    </row>
    <row r="908" spans="1:15" s="161" customFormat="1" ht="47.25">
      <c r="A908" s="160">
        <f>SUBTOTAL(3,$D$12:D908)</f>
        <v>897</v>
      </c>
      <c r="B908" s="171">
        <v>1155</v>
      </c>
      <c r="C908" s="60" t="s">
        <v>777</v>
      </c>
      <c r="D908" s="64" t="s">
        <v>605</v>
      </c>
      <c r="E908" s="64" t="s">
        <v>2272</v>
      </c>
      <c r="F908" s="69" t="s">
        <v>1639</v>
      </c>
      <c r="G908" s="61" t="s">
        <v>1685</v>
      </c>
      <c r="H908" s="142">
        <v>46200</v>
      </c>
      <c r="I908" s="142"/>
      <c r="J908" s="155"/>
      <c r="K908" s="155"/>
      <c r="L908" s="155"/>
      <c r="M908" s="155"/>
      <c r="N908" s="136">
        <f aca="true" t="shared" si="14" ref="N908:N957">M908*H908</f>
        <v>0</v>
      </c>
      <c r="O908" s="65"/>
    </row>
    <row r="909" spans="1:15" s="161" customFormat="1" ht="31.5">
      <c r="A909" s="160">
        <f>SUBTOTAL(3,$D$12:D909)</f>
        <v>898</v>
      </c>
      <c r="B909" s="171">
        <v>1156</v>
      </c>
      <c r="C909" s="74" t="s">
        <v>1757</v>
      </c>
      <c r="D909" s="64" t="s">
        <v>1758</v>
      </c>
      <c r="E909" s="64" t="s">
        <v>1759</v>
      </c>
      <c r="F909" s="76" t="s">
        <v>1639</v>
      </c>
      <c r="G909" s="76" t="s">
        <v>1657</v>
      </c>
      <c r="H909" s="143">
        <v>59850</v>
      </c>
      <c r="I909" s="142"/>
      <c r="J909" s="136"/>
      <c r="K909" s="136"/>
      <c r="L909" s="136"/>
      <c r="M909" s="155"/>
      <c r="N909" s="136">
        <f t="shared" si="14"/>
        <v>0</v>
      </c>
      <c r="O909" s="65"/>
    </row>
    <row r="910" spans="1:15" s="161" customFormat="1" ht="31.5">
      <c r="A910" s="160">
        <f>SUBTOTAL(3,$D$12:D910)</f>
        <v>899</v>
      </c>
      <c r="B910" s="171">
        <v>1157</v>
      </c>
      <c r="C910" s="64" t="s">
        <v>530</v>
      </c>
      <c r="D910" s="64" t="s">
        <v>482</v>
      </c>
      <c r="E910" s="64" t="s">
        <v>1686</v>
      </c>
      <c r="F910" s="65" t="s">
        <v>1638</v>
      </c>
      <c r="G910" s="65" t="s">
        <v>1647</v>
      </c>
      <c r="H910" s="142">
        <v>7850</v>
      </c>
      <c r="I910" s="142"/>
      <c r="J910" s="155"/>
      <c r="K910" s="155"/>
      <c r="L910" s="155"/>
      <c r="M910" s="155"/>
      <c r="N910" s="136">
        <f t="shared" si="14"/>
        <v>0</v>
      </c>
      <c r="O910" s="65"/>
    </row>
    <row r="911" spans="1:15" s="161" customFormat="1" ht="31.5">
      <c r="A911" s="160">
        <f>SUBTOTAL(3,$D$12:D911)</f>
        <v>900</v>
      </c>
      <c r="B911" s="171">
        <v>1158</v>
      </c>
      <c r="C911" s="64" t="s">
        <v>530</v>
      </c>
      <c r="D911" s="64" t="s">
        <v>113</v>
      </c>
      <c r="E911" s="64" t="s">
        <v>1909</v>
      </c>
      <c r="F911" s="65" t="s">
        <v>618</v>
      </c>
      <c r="G911" s="65" t="s">
        <v>1647</v>
      </c>
      <c r="H911" s="189">
        <v>5750</v>
      </c>
      <c r="I911" s="189"/>
      <c r="J911" s="136"/>
      <c r="K911" s="144"/>
      <c r="L911" s="136"/>
      <c r="M911" s="155"/>
      <c r="N911" s="136">
        <f t="shared" si="14"/>
        <v>0</v>
      </c>
      <c r="O911" s="65"/>
    </row>
    <row r="912" spans="1:15" s="161" customFormat="1" ht="31.5">
      <c r="A912" s="160">
        <f>SUBTOTAL(3,$D$12:D912)</f>
        <v>901</v>
      </c>
      <c r="B912" s="171">
        <v>1159</v>
      </c>
      <c r="C912" s="101" t="s">
        <v>586</v>
      </c>
      <c r="D912" s="64" t="s">
        <v>1658</v>
      </c>
      <c r="E912" s="64" t="s">
        <v>1686</v>
      </c>
      <c r="F912" s="65" t="s">
        <v>886</v>
      </c>
      <c r="G912" s="63" t="s">
        <v>1647</v>
      </c>
      <c r="H912" s="143">
        <v>3479</v>
      </c>
      <c r="I912" s="136"/>
      <c r="J912" s="136"/>
      <c r="K912" s="144"/>
      <c r="L912" s="136"/>
      <c r="M912" s="155"/>
      <c r="N912" s="136">
        <f t="shared" si="14"/>
        <v>0</v>
      </c>
      <c r="O912" s="65"/>
    </row>
    <row r="913" spans="1:15" s="161" customFormat="1" ht="15.75">
      <c r="A913" s="160">
        <f>SUBTOTAL(3,$D$12:D913)</f>
        <v>902</v>
      </c>
      <c r="B913" s="171">
        <v>1160</v>
      </c>
      <c r="C913" s="60" t="s">
        <v>2</v>
      </c>
      <c r="D913" s="64" t="s">
        <v>1658</v>
      </c>
      <c r="E913" s="64" t="s">
        <v>1646</v>
      </c>
      <c r="F913" s="69" t="s">
        <v>1639</v>
      </c>
      <c r="G913" s="61" t="s">
        <v>1647</v>
      </c>
      <c r="H913" s="142">
        <v>2479</v>
      </c>
      <c r="I913" s="142"/>
      <c r="J913" s="155"/>
      <c r="K913" s="155"/>
      <c r="L913" s="155"/>
      <c r="M913" s="155"/>
      <c r="N913" s="136">
        <f t="shared" si="14"/>
        <v>0</v>
      </c>
      <c r="O913" s="65"/>
    </row>
    <row r="914" spans="1:15" s="161" customFormat="1" ht="15.75">
      <c r="A914" s="160">
        <f>SUBTOTAL(3,$D$12:D914)</f>
        <v>903</v>
      </c>
      <c r="B914" s="171">
        <v>1161</v>
      </c>
      <c r="C914" s="60" t="s">
        <v>2</v>
      </c>
      <c r="D914" s="64" t="s">
        <v>1658</v>
      </c>
      <c r="E914" s="64" t="s">
        <v>1646</v>
      </c>
      <c r="F914" s="61" t="s">
        <v>618</v>
      </c>
      <c r="G914" s="61" t="s">
        <v>1647</v>
      </c>
      <c r="H914" s="142">
        <v>1260</v>
      </c>
      <c r="I914" s="142"/>
      <c r="J914" s="155"/>
      <c r="K914" s="155"/>
      <c r="L914" s="155"/>
      <c r="M914" s="155"/>
      <c r="N914" s="136">
        <f t="shared" si="14"/>
        <v>0</v>
      </c>
      <c r="O914" s="65"/>
    </row>
    <row r="915" spans="1:15" s="161" customFormat="1" ht="47.25">
      <c r="A915" s="160">
        <f>SUBTOTAL(3,$D$12:D915)</f>
        <v>904</v>
      </c>
      <c r="B915" s="171">
        <v>1162</v>
      </c>
      <c r="C915" s="108" t="s">
        <v>2067</v>
      </c>
      <c r="D915" s="64" t="s">
        <v>581</v>
      </c>
      <c r="E915" s="64" t="s">
        <v>85</v>
      </c>
      <c r="F915" s="63" t="s">
        <v>1639</v>
      </c>
      <c r="G915" s="63" t="s">
        <v>1647</v>
      </c>
      <c r="H915" s="189">
        <v>6972</v>
      </c>
      <c r="I915" s="189"/>
      <c r="J915" s="136"/>
      <c r="K915" s="144"/>
      <c r="L915" s="136"/>
      <c r="M915" s="155"/>
      <c r="N915" s="136">
        <f t="shared" si="14"/>
        <v>0</v>
      </c>
      <c r="O915" s="65"/>
    </row>
    <row r="916" spans="1:15" s="161" customFormat="1" ht="15.75">
      <c r="A916" s="160">
        <f>SUBTOTAL(3,$D$12:D916)</f>
        <v>905</v>
      </c>
      <c r="B916" s="171">
        <v>1163</v>
      </c>
      <c r="C916" s="60" t="s">
        <v>2068</v>
      </c>
      <c r="D916" s="64" t="s">
        <v>251</v>
      </c>
      <c r="E916" s="64" t="s">
        <v>2069</v>
      </c>
      <c r="F916" s="61" t="s">
        <v>619</v>
      </c>
      <c r="G916" s="61" t="s">
        <v>1647</v>
      </c>
      <c r="H916" s="62">
        <v>3800</v>
      </c>
      <c r="I916" s="189"/>
      <c r="J916" s="136"/>
      <c r="K916" s="144"/>
      <c r="L916" s="136"/>
      <c r="M916" s="155"/>
      <c r="N916" s="136">
        <f t="shared" si="14"/>
        <v>0</v>
      </c>
      <c r="O916" s="65"/>
    </row>
    <row r="917" spans="1:15" s="161" customFormat="1" ht="47.25">
      <c r="A917" s="160">
        <f>SUBTOTAL(3,$D$12:D917)</f>
        <v>906</v>
      </c>
      <c r="B917" s="171">
        <v>1164</v>
      </c>
      <c r="C917" s="108" t="s">
        <v>537</v>
      </c>
      <c r="D917" s="64" t="s">
        <v>2070</v>
      </c>
      <c r="E917" s="64" t="s">
        <v>1655</v>
      </c>
      <c r="F917" s="63" t="s">
        <v>1639</v>
      </c>
      <c r="G917" s="63" t="s">
        <v>1647</v>
      </c>
      <c r="H917" s="189">
        <v>9080</v>
      </c>
      <c r="I917" s="189"/>
      <c r="J917" s="136"/>
      <c r="K917" s="144"/>
      <c r="L917" s="136"/>
      <c r="M917" s="155"/>
      <c r="N917" s="136">
        <f t="shared" si="14"/>
        <v>0</v>
      </c>
      <c r="O917" s="65"/>
    </row>
    <row r="918" spans="1:15" s="161" customFormat="1" ht="47.25">
      <c r="A918" s="160">
        <f>SUBTOTAL(3,$D$12:D918)</f>
        <v>907</v>
      </c>
      <c r="B918" s="171">
        <v>1165</v>
      </c>
      <c r="C918" s="64" t="s">
        <v>537</v>
      </c>
      <c r="D918" s="64" t="s">
        <v>538</v>
      </c>
      <c r="E918" s="64" t="s">
        <v>1655</v>
      </c>
      <c r="F918" s="69" t="s">
        <v>618</v>
      </c>
      <c r="G918" s="65" t="s">
        <v>1647</v>
      </c>
      <c r="H918" s="142">
        <v>5460</v>
      </c>
      <c r="I918" s="142"/>
      <c r="J918" s="155"/>
      <c r="K918" s="155"/>
      <c r="L918" s="155"/>
      <c r="M918" s="155"/>
      <c r="N918" s="136">
        <f t="shared" si="14"/>
        <v>0</v>
      </c>
      <c r="O918" s="65"/>
    </row>
    <row r="919" spans="1:15" s="161" customFormat="1" ht="31.5">
      <c r="A919" s="160">
        <f>SUBTOTAL(3,$D$12:D919)</f>
        <v>908</v>
      </c>
      <c r="B919" s="171">
        <v>1166</v>
      </c>
      <c r="C919" s="60" t="s">
        <v>3</v>
      </c>
      <c r="D919" s="64" t="s">
        <v>1652</v>
      </c>
      <c r="E919" s="64" t="s">
        <v>941</v>
      </c>
      <c r="F919" s="61" t="s">
        <v>618</v>
      </c>
      <c r="G919" s="95" t="s">
        <v>2152</v>
      </c>
      <c r="H919" s="142">
        <v>26985</v>
      </c>
      <c r="I919" s="142"/>
      <c r="J919" s="155"/>
      <c r="K919" s="155"/>
      <c r="L919" s="155"/>
      <c r="M919" s="155"/>
      <c r="N919" s="136">
        <f t="shared" si="14"/>
        <v>0</v>
      </c>
      <c r="O919" s="65"/>
    </row>
    <row r="920" spans="1:15" s="161" customFormat="1" ht="31.5">
      <c r="A920" s="160">
        <f>SUBTOTAL(3,$D$12:D920)</f>
        <v>909</v>
      </c>
      <c r="B920" s="171">
        <v>1167</v>
      </c>
      <c r="C920" s="108" t="s">
        <v>3</v>
      </c>
      <c r="D920" s="64" t="s">
        <v>1652</v>
      </c>
      <c r="E920" s="64" t="s">
        <v>941</v>
      </c>
      <c r="F920" s="63" t="s">
        <v>1639</v>
      </c>
      <c r="G920" s="63" t="s">
        <v>2152</v>
      </c>
      <c r="H920" s="189">
        <v>69000</v>
      </c>
      <c r="I920" s="189"/>
      <c r="J920" s="136"/>
      <c r="K920" s="144"/>
      <c r="L920" s="136"/>
      <c r="M920" s="155"/>
      <c r="N920" s="136">
        <f t="shared" si="14"/>
        <v>0</v>
      </c>
      <c r="O920" s="65"/>
    </row>
    <row r="921" spans="1:15" s="161" customFormat="1" ht="15.75">
      <c r="A921" s="160">
        <f>SUBTOTAL(3,$D$12:D921)</f>
        <v>910</v>
      </c>
      <c r="B921" s="171">
        <v>1168</v>
      </c>
      <c r="C921" s="108" t="s">
        <v>2071</v>
      </c>
      <c r="D921" s="64" t="s">
        <v>1215</v>
      </c>
      <c r="E921" s="64" t="s">
        <v>1646</v>
      </c>
      <c r="F921" s="63" t="s">
        <v>1639</v>
      </c>
      <c r="G921" s="63" t="s">
        <v>1647</v>
      </c>
      <c r="H921" s="189">
        <v>5000</v>
      </c>
      <c r="I921" s="189"/>
      <c r="J921" s="136"/>
      <c r="K921" s="144"/>
      <c r="L921" s="136"/>
      <c r="M921" s="155"/>
      <c r="N921" s="136">
        <f t="shared" si="14"/>
        <v>0</v>
      </c>
      <c r="O921" s="65"/>
    </row>
    <row r="922" spans="1:15" s="161" customFormat="1" ht="15.75">
      <c r="A922" s="160">
        <f>SUBTOTAL(3,$D$12:D922)</f>
        <v>911</v>
      </c>
      <c r="B922" s="171">
        <v>1169</v>
      </c>
      <c r="C922" s="64" t="s">
        <v>1421</v>
      </c>
      <c r="D922" s="64" t="s">
        <v>1422</v>
      </c>
      <c r="E922" s="64" t="s">
        <v>1646</v>
      </c>
      <c r="F922" s="69" t="s">
        <v>618</v>
      </c>
      <c r="G922" s="65" t="s">
        <v>1647</v>
      </c>
      <c r="H922" s="142">
        <v>7560</v>
      </c>
      <c r="I922" s="142"/>
      <c r="J922" s="155"/>
      <c r="K922" s="155"/>
      <c r="L922" s="155"/>
      <c r="M922" s="155"/>
      <c r="N922" s="136">
        <f t="shared" si="14"/>
        <v>0</v>
      </c>
      <c r="O922" s="65"/>
    </row>
    <row r="923" spans="1:15" s="161" customFormat="1" ht="31.5">
      <c r="A923" s="160">
        <f>SUBTOTAL(3,$D$12:D923)</f>
        <v>912</v>
      </c>
      <c r="B923" s="171">
        <v>1170</v>
      </c>
      <c r="C923" s="78" t="s">
        <v>4</v>
      </c>
      <c r="D923" s="64" t="s">
        <v>5</v>
      </c>
      <c r="E923" s="64" t="s">
        <v>1686</v>
      </c>
      <c r="F923" s="61" t="s">
        <v>618</v>
      </c>
      <c r="G923" s="81" t="s">
        <v>1647</v>
      </c>
      <c r="H923" s="142">
        <v>4473</v>
      </c>
      <c r="I923" s="142"/>
      <c r="J923" s="155"/>
      <c r="K923" s="155"/>
      <c r="L923" s="155"/>
      <c r="M923" s="155"/>
      <c r="N923" s="136">
        <f t="shared" si="14"/>
        <v>0</v>
      </c>
      <c r="O923" s="65"/>
    </row>
    <row r="924" spans="1:15" s="161" customFormat="1" ht="31.5">
      <c r="A924" s="160">
        <f>SUBTOTAL(3,$D$12:D924)</f>
        <v>913</v>
      </c>
      <c r="B924" s="171">
        <v>1171</v>
      </c>
      <c r="C924" s="101" t="s">
        <v>1760</v>
      </c>
      <c r="D924" s="64" t="s">
        <v>1761</v>
      </c>
      <c r="E924" s="64" t="s">
        <v>2035</v>
      </c>
      <c r="F924" s="67" t="s">
        <v>1638</v>
      </c>
      <c r="G924" s="61" t="s">
        <v>2152</v>
      </c>
      <c r="H924" s="144">
        <v>92000</v>
      </c>
      <c r="I924" s="142"/>
      <c r="J924" s="136"/>
      <c r="K924" s="136"/>
      <c r="L924" s="136"/>
      <c r="M924" s="155"/>
      <c r="N924" s="136">
        <f t="shared" si="14"/>
        <v>0</v>
      </c>
      <c r="O924" s="65"/>
    </row>
    <row r="925" spans="1:15" s="161" customFormat="1" ht="31.5">
      <c r="A925" s="160">
        <f>SUBTOTAL(3,$D$12:D925)</f>
        <v>914</v>
      </c>
      <c r="B925" s="171">
        <v>1172</v>
      </c>
      <c r="C925" s="101" t="s">
        <v>1760</v>
      </c>
      <c r="D925" s="64" t="s">
        <v>1761</v>
      </c>
      <c r="E925" s="64" t="s">
        <v>2035</v>
      </c>
      <c r="F925" s="67" t="s">
        <v>1668</v>
      </c>
      <c r="G925" s="61" t="s">
        <v>2152</v>
      </c>
      <c r="H925" s="144">
        <v>90000</v>
      </c>
      <c r="I925" s="142"/>
      <c r="J925" s="136"/>
      <c r="K925" s="136"/>
      <c r="L925" s="136"/>
      <c r="M925" s="155"/>
      <c r="N925" s="136">
        <f t="shared" si="14"/>
        <v>0</v>
      </c>
      <c r="O925" s="65"/>
    </row>
    <row r="926" spans="1:15" s="161" customFormat="1" ht="31.5">
      <c r="A926" s="160">
        <f>SUBTOTAL(3,$D$12:D926)</f>
        <v>915</v>
      </c>
      <c r="B926" s="171">
        <v>1173</v>
      </c>
      <c r="C926" s="108" t="s">
        <v>2030</v>
      </c>
      <c r="D926" s="64" t="s">
        <v>354</v>
      </c>
      <c r="E926" s="64" t="s">
        <v>580</v>
      </c>
      <c r="F926" s="63" t="s">
        <v>1639</v>
      </c>
      <c r="G926" s="63" t="s">
        <v>2152</v>
      </c>
      <c r="H926" s="189">
        <v>720000</v>
      </c>
      <c r="I926" s="189"/>
      <c r="J926" s="136"/>
      <c r="K926" s="144"/>
      <c r="L926" s="136"/>
      <c r="M926" s="155"/>
      <c r="N926" s="136">
        <f t="shared" si="14"/>
        <v>0</v>
      </c>
      <c r="O926" s="65"/>
    </row>
    <row r="927" spans="1:15" s="393" customFormat="1" ht="15.75">
      <c r="A927" s="365">
        <f>SUBTOTAL(3,$D$12:D927)</f>
        <v>916</v>
      </c>
      <c r="B927" s="366">
        <v>1174</v>
      </c>
      <c r="C927" s="376" t="s">
        <v>6</v>
      </c>
      <c r="D927" s="368" t="s">
        <v>1697</v>
      </c>
      <c r="E927" s="368" t="s">
        <v>1646</v>
      </c>
      <c r="F927" s="370" t="s">
        <v>618</v>
      </c>
      <c r="G927" s="370" t="s">
        <v>1647</v>
      </c>
      <c r="H927" s="371">
        <v>268</v>
      </c>
      <c r="I927" s="371"/>
      <c r="J927" s="372"/>
      <c r="K927" s="372"/>
      <c r="L927" s="372"/>
      <c r="M927" s="372"/>
      <c r="N927" s="373">
        <f t="shared" si="14"/>
        <v>0</v>
      </c>
      <c r="O927" s="374" t="s">
        <v>2318</v>
      </c>
    </row>
    <row r="928" spans="1:15" s="393" customFormat="1" ht="31.5">
      <c r="A928" s="365">
        <f>SUBTOTAL(3,$D$12:D928)</f>
        <v>917</v>
      </c>
      <c r="B928" s="366">
        <v>1177</v>
      </c>
      <c r="C928" s="376" t="s">
        <v>6</v>
      </c>
      <c r="D928" s="368" t="s">
        <v>7</v>
      </c>
      <c r="E928" s="368" t="s">
        <v>2035</v>
      </c>
      <c r="F928" s="382" t="s">
        <v>1639</v>
      </c>
      <c r="G928" s="370" t="s">
        <v>2152</v>
      </c>
      <c r="H928" s="371">
        <v>18690</v>
      </c>
      <c r="I928" s="371"/>
      <c r="J928" s="372"/>
      <c r="K928" s="372"/>
      <c r="L928" s="372"/>
      <c r="M928" s="372"/>
      <c r="N928" s="373">
        <f t="shared" si="14"/>
        <v>0</v>
      </c>
      <c r="O928" s="374" t="s">
        <v>2318</v>
      </c>
    </row>
    <row r="929" spans="1:15" s="393" customFormat="1" ht="31.5">
      <c r="A929" s="365">
        <f>SUBTOTAL(3,$D$12:D929)</f>
        <v>918</v>
      </c>
      <c r="B929" s="366">
        <v>1178</v>
      </c>
      <c r="C929" s="376" t="s">
        <v>6</v>
      </c>
      <c r="D929" s="368" t="s">
        <v>7</v>
      </c>
      <c r="E929" s="368" t="s">
        <v>2035</v>
      </c>
      <c r="F929" s="370" t="s">
        <v>618</v>
      </c>
      <c r="G929" s="370" t="s">
        <v>2152</v>
      </c>
      <c r="H929" s="371">
        <v>3360</v>
      </c>
      <c r="I929" s="371"/>
      <c r="J929" s="372"/>
      <c r="K929" s="372"/>
      <c r="L929" s="372"/>
      <c r="M929" s="372"/>
      <c r="N929" s="373">
        <f t="shared" si="14"/>
        <v>0</v>
      </c>
      <c r="O929" s="374" t="s">
        <v>2318</v>
      </c>
    </row>
    <row r="930" spans="1:15" s="161" customFormat="1" ht="31.5">
      <c r="A930" s="160">
        <f>SUBTOTAL(3,$D$12:D930)</f>
        <v>919</v>
      </c>
      <c r="B930" s="171">
        <v>1179</v>
      </c>
      <c r="C930" s="88" t="s">
        <v>8</v>
      </c>
      <c r="D930" s="64" t="s">
        <v>606</v>
      </c>
      <c r="E930" s="64" t="s">
        <v>1667</v>
      </c>
      <c r="F930" s="61" t="s">
        <v>618</v>
      </c>
      <c r="G930" s="61" t="s">
        <v>1647</v>
      </c>
      <c r="H930" s="142">
        <v>179</v>
      </c>
      <c r="I930" s="142"/>
      <c r="J930" s="155"/>
      <c r="K930" s="155"/>
      <c r="L930" s="155"/>
      <c r="M930" s="155"/>
      <c r="N930" s="136">
        <f t="shared" si="14"/>
        <v>0</v>
      </c>
      <c r="O930" s="65"/>
    </row>
    <row r="931" spans="1:15" s="161" customFormat="1" ht="31.5">
      <c r="A931" s="160">
        <f>SUBTOTAL(3,$D$12:D931)</f>
        <v>920</v>
      </c>
      <c r="B931" s="171">
        <v>1180</v>
      </c>
      <c r="C931" s="88" t="s">
        <v>8</v>
      </c>
      <c r="D931" s="64" t="s">
        <v>9</v>
      </c>
      <c r="E931" s="64" t="s">
        <v>1667</v>
      </c>
      <c r="F931" s="61" t="s">
        <v>618</v>
      </c>
      <c r="G931" s="61" t="s">
        <v>1647</v>
      </c>
      <c r="H931" s="142">
        <v>240</v>
      </c>
      <c r="I931" s="142"/>
      <c r="J931" s="155"/>
      <c r="K931" s="155"/>
      <c r="L931" s="155"/>
      <c r="M931" s="155"/>
      <c r="N931" s="136">
        <f t="shared" si="14"/>
        <v>0</v>
      </c>
      <c r="O931" s="65"/>
    </row>
    <row r="932" spans="1:15" s="161" customFormat="1" ht="15.75">
      <c r="A932" s="160">
        <f>SUBTOTAL(3,$D$12:D932)</f>
        <v>921</v>
      </c>
      <c r="B932" s="171">
        <v>1181</v>
      </c>
      <c r="C932" s="88" t="s">
        <v>10</v>
      </c>
      <c r="D932" s="64" t="s">
        <v>1673</v>
      </c>
      <c r="E932" s="64" t="s">
        <v>1646</v>
      </c>
      <c r="F932" s="61" t="s">
        <v>618</v>
      </c>
      <c r="G932" s="61" t="s">
        <v>1647</v>
      </c>
      <c r="H932" s="142">
        <v>29</v>
      </c>
      <c r="I932" s="142"/>
      <c r="J932" s="155"/>
      <c r="K932" s="155"/>
      <c r="L932" s="155"/>
      <c r="M932" s="155"/>
      <c r="N932" s="136">
        <f t="shared" si="14"/>
        <v>0</v>
      </c>
      <c r="O932" s="65"/>
    </row>
    <row r="933" spans="1:15" s="161" customFormat="1" ht="15.75">
      <c r="A933" s="160">
        <f>SUBTOTAL(3,$D$12:D933)</f>
        <v>922</v>
      </c>
      <c r="B933" s="171">
        <v>1182</v>
      </c>
      <c r="C933" s="88" t="s">
        <v>10</v>
      </c>
      <c r="D933" s="64" t="s">
        <v>1645</v>
      </c>
      <c r="E933" s="64" t="s">
        <v>1646</v>
      </c>
      <c r="F933" s="61" t="s">
        <v>618</v>
      </c>
      <c r="G933" s="61" t="s">
        <v>1647</v>
      </c>
      <c r="H933" s="144">
        <v>236</v>
      </c>
      <c r="I933" s="142"/>
      <c r="J933" s="136"/>
      <c r="K933" s="136"/>
      <c r="L933" s="136"/>
      <c r="M933" s="155"/>
      <c r="N933" s="136">
        <f t="shared" si="14"/>
        <v>0</v>
      </c>
      <c r="O933" s="65"/>
    </row>
    <row r="934" spans="1:15" s="161" customFormat="1" ht="31.5">
      <c r="A934" s="160">
        <f>SUBTOTAL(3,$D$12:D934)</f>
        <v>923</v>
      </c>
      <c r="B934" s="171">
        <v>1183</v>
      </c>
      <c r="C934" s="88" t="s">
        <v>10</v>
      </c>
      <c r="D934" s="64" t="s">
        <v>1645</v>
      </c>
      <c r="E934" s="64" t="s">
        <v>2035</v>
      </c>
      <c r="F934" s="61" t="s">
        <v>618</v>
      </c>
      <c r="G934" s="61" t="s">
        <v>2152</v>
      </c>
      <c r="H934" s="142">
        <v>560</v>
      </c>
      <c r="I934" s="142"/>
      <c r="J934" s="155"/>
      <c r="K934" s="155"/>
      <c r="L934" s="155"/>
      <c r="M934" s="155"/>
      <c r="N934" s="136">
        <f t="shared" si="14"/>
        <v>0</v>
      </c>
      <c r="O934" s="65"/>
    </row>
    <row r="935" spans="1:15" s="161" customFormat="1" ht="47.25">
      <c r="A935" s="160">
        <f>SUBTOTAL(3,$D$12:D935)</f>
        <v>924</v>
      </c>
      <c r="B935" s="171">
        <v>1184</v>
      </c>
      <c r="C935" s="74" t="s">
        <v>11</v>
      </c>
      <c r="D935" s="64" t="s">
        <v>12</v>
      </c>
      <c r="E935" s="64" t="s">
        <v>508</v>
      </c>
      <c r="F935" s="76" t="s">
        <v>1638</v>
      </c>
      <c r="G935" s="76" t="s">
        <v>1647</v>
      </c>
      <c r="H935" s="142">
        <v>720</v>
      </c>
      <c r="I935" s="142"/>
      <c r="J935" s="155"/>
      <c r="K935" s="155"/>
      <c r="L935" s="155"/>
      <c r="M935" s="155"/>
      <c r="N935" s="136">
        <f t="shared" si="14"/>
        <v>0</v>
      </c>
      <c r="O935" s="65"/>
    </row>
    <row r="936" spans="1:15" s="161" customFormat="1" ht="47.25">
      <c r="A936" s="160">
        <f>SUBTOTAL(3,$D$12:D936)</f>
        <v>925</v>
      </c>
      <c r="B936" s="171">
        <v>1185</v>
      </c>
      <c r="C936" s="78" t="s">
        <v>1840</v>
      </c>
      <c r="D936" s="64" t="s">
        <v>1551</v>
      </c>
      <c r="E936" s="64" t="s">
        <v>1655</v>
      </c>
      <c r="F936" s="61" t="s">
        <v>618</v>
      </c>
      <c r="G936" s="81" t="s">
        <v>1647</v>
      </c>
      <c r="H936" s="142">
        <v>672</v>
      </c>
      <c r="I936" s="142"/>
      <c r="J936" s="155"/>
      <c r="K936" s="155"/>
      <c r="L936" s="155"/>
      <c r="M936" s="155"/>
      <c r="N936" s="136">
        <f t="shared" si="14"/>
        <v>0</v>
      </c>
      <c r="O936" s="65"/>
    </row>
    <row r="937" spans="1:15" s="161" customFormat="1" ht="47.25">
      <c r="A937" s="160">
        <f>SUBTOTAL(3,$D$12:D937)</f>
        <v>926</v>
      </c>
      <c r="B937" s="171">
        <v>1186</v>
      </c>
      <c r="C937" s="137" t="s">
        <v>13</v>
      </c>
      <c r="D937" s="64" t="s">
        <v>1552</v>
      </c>
      <c r="E937" s="64" t="s">
        <v>1655</v>
      </c>
      <c r="F937" s="61" t="s">
        <v>618</v>
      </c>
      <c r="G937" s="138" t="s">
        <v>1647</v>
      </c>
      <c r="H937" s="142">
        <v>882</v>
      </c>
      <c r="I937" s="142"/>
      <c r="J937" s="155"/>
      <c r="K937" s="155"/>
      <c r="L937" s="155"/>
      <c r="M937" s="155"/>
      <c r="N937" s="136">
        <f t="shared" si="14"/>
        <v>0</v>
      </c>
      <c r="O937" s="65"/>
    </row>
    <row r="938" spans="1:15" s="161" customFormat="1" ht="47.25">
      <c r="A938" s="160">
        <f>SUBTOTAL(3,$D$12:D938)</f>
        <v>927</v>
      </c>
      <c r="B938" s="171">
        <v>1188</v>
      </c>
      <c r="C938" s="108" t="s">
        <v>11</v>
      </c>
      <c r="D938" s="64" t="s">
        <v>2066</v>
      </c>
      <c r="E938" s="64" t="s">
        <v>1730</v>
      </c>
      <c r="F938" s="220" t="s">
        <v>618</v>
      </c>
      <c r="G938" s="220" t="s">
        <v>1647</v>
      </c>
      <c r="H938" s="221">
        <v>5000</v>
      </c>
      <c r="I938" s="189"/>
      <c r="J938" s="136"/>
      <c r="K938" s="144"/>
      <c r="L938" s="136"/>
      <c r="M938" s="155"/>
      <c r="N938" s="136">
        <f t="shared" si="14"/>
        <v>0</v>
      </c>
      <c r="O938" s="65"/>
    </row>
    <row r="939" spans="1:15" s="161" customFormat="1" ht="47.25">
      <c r="A939" s="160">
        <f>SUBTOTAL(3,$D$12:D939)</f>
        <v>928</v>
      </c>
      <c r="B939" s="171">
        <v>1189</v>
      </c>
      <c r="C939" s="137" t="s">
        <v>13</v>
      </c>
      <c r="D939" s="64" t="s">
        <v>1006</v>
      </c>
      <c r="E939" s="64" t="s">
        <v>2035</v>
      </c>
      <c r="F939" s="61" t="s">
        <v>1639</v>
      </c>
      <c r="G939" s="61" t="s">
        <v>2152</v>
      </c>
      <c r="H939" s="142">
        <v>18500</v>
      </c>
      <c r="I939" s="142"/>
      <c r="J939" s="155"/>
      <c r="K939" s="155"/>
      <c r="L939" s="155"/>
      <c r="M939" s="155"/>
      <c r="N939" s="136">
        <f t="shared" si="14"/>
        <v>0</v>
      </c>
      <c r="O939" s="65"/>
    </row>
    <row r="940" spans="1:15" s="161" customFormat="1" ht="63">
      <c r="A940" s="160">
        <f>SUBTOTAL(3,$D$12:D940)</f>
        <v>929</v>
      </c>
      <c r="B940" s="171">
        <v>1190</v>
      </c>
      <c r="C940" s="64" t="s">
        <v>13</v>
      </c>
      <c r="D940" s="64" t="s">
        <v>1006</v>
      </c>
      <c r="E940" s="64" t="s">
        <v>1341</v>
      </c>
      <c r="F940" s="65" t="s">
        <v>618</v>
      </c>
      <c r="G940" s="61" t="s">
        <v>2152</v>
      </c>
      <c r="H940" s="142">
        <v>8589</v>
      </c>
      <c r="I940" s="142"/>
      <c r="J940" s="155"/>
      <c r="K940" s="155"/>
      <c r="L940" s="155"/>
      <c r="M940" s="155"/>
      <c r="N940" s="136">
        <f t="shared" si="14"/>
        <v>0</v>
      </c>
      <c r="O940" s="65"/>
    </row>
    <row r="941" spans="1:15" s="161" customFormat="1" ht="47.25">
      <c r="A941" s="160">
        <f>SUBTOTAL(3,$D$12:D941)</f>
        <v>930</v>
      </c>
      <c r="B941" s="171">
        <v>1191</v>
      </c>
      <c r="C941" s="108" t="s">
        <v>13</v>
      </c>
      <c r="D941" s="64" t="s">
        <v>2072</v>
      </c>
      <c r="E941" s="64" t="s">
        <v>2035</v>
      </c>
      <c r="F941" s="63" t="s">
        <v>1639</v>
      </c>
      <c r="G941" s="63" t="s">
        <v>2152</v>
      </c>
      <c r="H941" s="189">
        <v>17500</v>
      </c>
      <c r="I941" s="189"/>
      <c r="J941" s="62"/>
      <c r="K941" s="144"/>
      <c r="L941" s="136"/>
      <c r="M941" s="155"/>
      <c r="N941" s="136">
        <f t="shared" si="14"/>
        <v>0</v>
      </c>
      <c r="O941" s="65"/>
    </row>
    <row r="942" spans="1:15" s="161" customFormat="1" ht="47.25">
      <c r="A942" s="160">
        <f>SUBTOTAL(3,$D$12:D942)</f>
        <v>931</v>
      </c>
      <c r="B942" s="171">
        <v>1192</v>
      </c>
      <c r="C942" s="108" t="s">
        <v>13</v>
      </c>
      <c r="D942" s="64" t="s">
        <v>2072</v>
      </c>
      <c r="E942" s="64" t="s">
        <v>2035</v>
      </c>
      <c r="F942" s="63" t="s">
        <v>1638</v>
      </c>
      <c r="G942" s="63" t="s">
        <v>2152</v>
      </c>
      <c r="H942" s="189">
        <v>14900</v>
      </c>
      <c r="I942" s="189"/>
      <c r="J942" s="136"/>
      <c r="K942" s="144"/>
      <c r="L942" s="136"/>
      <c r="M942" s="155"/>
      <c r="N942" s="136">
        <f t="shared" si="14"/>
        <v>0</v>
      </c>
      <c r="O942" s="65"/>
    </row>
    <row r="943" spans="1:15" s="161" customFormat="1" ht="31.5">
      <c r="A943" s="160">
        <f>SUBTOTAL(3,$D$12:D943)</f>
        <v>932</v>
      </c>
      <c r="B943" s="171">
        <v>1193</v>
      </c>
      <c r="C943" s="88" t="s">
        <v>1553</v>
      </c>
      <c r="D943" s="64" t="s">
        <v>1007</v>
      </c>
      <c r="E943" s="64" t="s">
        <v>2035</v>
      </c>
      <c r="F943" s="61" t="s">
        <v>618</v>
      </c>
      <c r="G943" s="61" t="s">
        <v>2152</v>
      </c>
      <c r="H943" s="142">
        <v>494</v>
      </c>
      <c r="I943" s="142"/>
      <c r="J943" s="155"/>
      <c r="K943" s="155"/>
      <c r="L943" s="155"/>
      <c r="M943" s="155"/>
      <c r="N943" s="136">
        <f t="shared" si="14"/>
        <v>0</v>
      </c>
      <c r="O943" s="65"/>
    </row>
    <row r="944" spans="1:15" s="161" customFormat="1" ht="31.5">
      <c r="A944" s="160">
        <f>SUBTOTAL(3,$D$12:D944)</f>
        <v>933</v>
      </c>
      <c r="B944" s="171">
        <v>1194</v>
      </c>
      <c r="C944" s="88" t="s">
        <v>1554</v>
      </c>
      <c r="D944" s="64" t="s">
        <v>992</v>
      </c>
      <c r="E944" s="64" t="s">
        <v>2035</v>
      </c>
      <c r="F944" s="61" t="s">
        <v>618</v>
      </c>
      <c r="G944" s="61" t="s">
        <v>2152</v>
      </c>
      <c r="H944" s="142">
        <v>488</v>
      </c>
      <c r="I944" s="142"/>
      <c r="J944" s="155"/>
      <c r="K944" s="155"/>
      <c r="L944" s="155"/>
      <c r="M944" s="155"/>
      <c r="N944" s="136">
        <f t="shared" si="14"/>
        <v>0</v>
      </c>
      <c r="O944" s="65"/>
    </row>
    <row r="945" spans="1:15" s="161" customFormat="1" ht="31.5">
      <c r="A945" s="160">
        <f>SUBTOTAL(3,$D$12:D945)</f>
        <v>934</v>
      </c>
      <c r="B945" s="171">
        <v>1195</v>
      </c>
      <c r="C945" s="88" t="s">
        <v>1555</v>
      </c>
      <c r="D945" s="64" t="s">
        <v>607</v>
      </c>
      <c r="E945" s="64" t="s">
        <v>1646</v>
      </c>
      <c r="F945" s="61" t="s">
        <v>618</v>
      </c>
      <c r="G945" s="61" t="s">
        <v>1647</v>
      </c>
      <c r="H945" s="142">
        <v>100</v>
      </c>
      <c r="I945" s="142"/>
      <c r="J945" s="155"/>
      <c r="K945" s="155"/>
      <c r="L945" s="155"/>
      <c r="M945" s="155"/>
      <c r="N945" s="136">
        <f t="shared" si="14"/>
        <v>0</v>
      </c>
      <c r="O945" s="65"/>
    </row>
    <row r="946" spans="1:15" s="161" customFormat="1" ht="31.5">
      <c r="A946" s="160">
        <f>SUBTOTAL(3,$D$12:D946)</f>
        <v>935</v>
      </c>
      <c r="B946" s="171">
        <v>1196</v>
      </c>
      <c r="C946" s="88" t="s">
        <v>1556</v>
      </c>
      <c r="D946" s="64" t="s">
        <v>1652</v>
      </c>
      <c r="E946" s="64" t="s">
        <v>1655</v>
      </c>
      <c r="F946" s="61" t="s">
        <v>618</v>
      </c>
      <c r="G946" s="61" t="s">
        <v>1647</v>
      </c>
      <c r="H946" s="144">
        <v>245</v>
      </c>
      <c r="I946" s="142"/>
      <c r="J946" s="136"/>
      <c r="K946" s="136"/>
      <c r="L946" s="136"/>
      <c r="M946" s="155"/>
      <c r="N946" s="136">
        <f t="shared" si="14"/>
        <v>0</v>
      </c>
      <c r="O946" s="65"/>
    </row>
    <row r="947" spans="1:15" s="161" customFormat="1" ht="31.5">
      <c r="A947" s="160">
        <f>SUBTOTAL(3,$D$12:D947)</f>
        <v>936</v>
      </c>
      <c r="B947" s="171">
        <v>1197</v>
      </c>
      <c r="C947" s="88" t="s">
        <v>1556</v>
      </c>
      <c r="D947" s="64" t="s">
        <v>249</v>
      </c>
      <c r="E947" s="64" t="s">
        <v>1730</v>
      </c>
      <c r="F947" s="61" t="s">
        <v>618</v>
      </c>
      <c r="G947" s="61" t="s">
        <v>1647</v>
      </c>
      <c r="H947" s="142">
        <v>767</v>
      </c>
      <c r="I947" s="142"/>
      <c r="J947" s="155"/>
      <c r="K947" s="155"/>
      <c r="L947" s="155"/>
      <c r="M947" s="155"/>
      <c r="N947" s="136">
        <f t="shared" si="14"/>
        <v>0</v>
      </c>
      <c r="O947" s="65"/>
    </row>
    <row r="948" spans="1:15" s="161" customFormat="1" ht="31.5">
      <c r="A948" s="160">
        <f>SUBTOTAL(3,$D$12:D948)</f>
        <v>937</v>
      </c>
      <c r="B948" s="171">
        <v>1198</v>
      </c>
      <c r="C948" s="106" t="s">
        <v>1557</v>
      </c>
      <c r="D948" s="64" t="s">
        <v>1360</v>
      </c>
      <c r="E948" s="64" t="s">
        <v>1655</v>
      </c>
      <c r="F948" s="80" t="s">
        <v>618</v>
      </c>
      <c r="G948" s="111" t="s">
        <v>1647</v>
      </c>
      <c r="H948" s="142">
        <v>2500</v>
      </c>
      <c r="I948" s="142"/>
      <c r="J948" s="155"/>
      <c r="K948" s="155"/>
      <c r="L948" s="155"/>
      <c r="M948" s="155"/>
      <c r="N948" s="136">
        <f t="shared" si="14"/>
        <v>0</v>
      </c>
      <c r="O948" s="65"/>
    </row>
    <row r="949" spans="1:15" s="161" customFormat="1" ht="31.5">
      <c r="A949" s="160">
        <f>SUBTOTAL(3,$D$12:D949)</f>
        <v>938</v>
      </c>
      <c r="B949" s="171">
        <v>1199</v>
      </c>
      <c r="C949" s="60" t="s">
        <v>1558</v>
      </c>
      <c r="D949" s="64" t="s">
        <v>1559</v>
      </c>
      <c r="E949" s="64" t="s">
        <v>1749</v>
      </c>
      <c r="F949" s="80" t="s">
        <v>618</v>
      </c>
      <c r="G949" s="61" t="s">
        <v>2152</v>
      </c>
      <c r="H949" s="142">
        <v>35500</v>
      </c>
      <c r="I949" s="142"/>
      <c r="J949" s="155"/>
      <c r="K949" s="155"/>
      <c r="L949" s="155"/>
      <c r="M949" s="155"/>
      <c r="N949" s="136">
        <f t="shared" si="14"/>
        <v>0</v>
      </c>
      <c r="O949" s="65"/>
    </row>
    <row r="950" spans="1:15" s="161" customFormat="1" ht="31.5">
      <c r="A950" s="160">
        <f>SUBTOTAL(3,$D$12:D950)</f>
        <v>939</v>
      </c>
      <c r="B950" s="171">
        <v>1200</v>
      </c>
      <c r="C950" s="88" t="s">
        <v>21</v>
      </c>
      <c r="D950" s="64" t="s">
        <v>22</v>
      </c>
      <c r="E950" s="64" t="s">
        <v>1667</v>
      </c>
      <c r="F950" s="61" t="s">
        <v>618</v>
      </c>
      <c r="G950" s="61" t="s">
        <v>1647</v>
      </c>
      <c r="H950" s="142">
        <v>520</v>
      </c>
      <c r="I950" s="142"/>
      <c r="J950" s="155"/>
      <c r="K950" s="155"/>
      <c r="L950" s="155"/>
      <c r="M950" s="155"/>
      <c r="N950" s="136">
        <f t="shared" si="14"/>
        <v>0</v>
      </c>
      <c r="O950" s="65"/>
    </row>
    <row r="951" spans="1:15" s="161" customFormat="1" ht="31.5">
      <c r="A951" s="160">
        <f>SUBTOTAL(3,$D$12:D951)</f>
        <v>940</v>
      </c>
      <c r="B951" s="171">
        <v>1201</v>
      </c>
      <c r="C951" s="88" t="s">
        <v>23</v>
      </c>
      <c r="D951" s="64" t="s">
        <v>1697</v>
      </c>
      <c r="E951" s="64" t="s">
        <v>2035</v>
      </c>
      <c r="F951" s="61" t="s">
        <v>618</v>
      </c>
      <c r="G951" s="61" t="s">
        <v>1653</v>
      </c>
      <c r="H951" s="142">
        <v>3570</v>
      </c>
      <c r="I951" s="142"/>
      <c r="J951" s="155"/>
      <c r="K951" s="155"/>
      <c r="L951" s="155"/>
      <c r="M951" s="155"/>
      <c r="N951" s="136">
        <f t="shared" si="14"/>
        <v>0</v>
      </c>
      <c r="O951" s="65"/>
    </row>
    <row r="952" spans="1:15" s="161" customFormat="1" ht="15.75">
      <c r="A952" s="160">
        <f>SUBTOTAL(3,$D$12:D952)</f>
        <v>941</v>
      </c>
      <c r="B952" s="171">
        <v>1202</v>
      </c>
      <c r="C952" s="88" t="s">
        <v>24</v>
      </c>
      <c r="D952" s="64" t="s">
        <v>1652</v>
      </c>
      <c r="E952" s="64" t="s">
        <v>1646</v>
      </c>
      <c r="F952" s="61" t="s">
        <v>618</v>
      </c>
      <c r="G952" s="61" t="s">
        <v>1647</v>
      </c>
      <c r="H952" s="142">
        <v>160</v>
      </c>
      <c r="I952" s="142"/>
      <c r="J952" s="155"/>
      <c r="K952" s="155"/>
      <c r="L952" s="155"/>
      <c r="M952" s="155"/>
      <c r="N952" s="136">
        <f t="shared" si="14"/>
        <v>0</v>
      </c>
      <c r="O952" s="65"/>
    </row>
    <row r="953" spans="1:15" s="161" customFormat="1" ht="31.5">
      <c r="A953" s="160">
        <f>SUBTOTAL(3,$D$12:D953)</f>
        <v>942</v>
      </c>
      <c r="B953" s="171">
        <v>1203</v>
      </c>
      <c r="C953" s="60" t="s">
        <v>25</v>
      </c>
      <c r="D953" s="64" t="s">
        <v>608</v>
      </c>
      <c r="E953" s="64" t="s">
        <v>1476</v>
      </c>
      <c r="F953" s="69" t="s">
        <v>1639</v>
      </c>
      <c r="G953" s="61" t="s">
        <v>1685</v>
      </c>
      <c r="H953" s="142">
        <v>28500</v>
      </c>
      <c r="I953" s="142"/>
      <c r="J953" s="155"/>
      <c r="K953" s="155"/>
      <c r="L953" s="155"/>
      <c r="M953" s="155"/>
      <c r="N953" s="136">
        <f t="shared" si="14"/>
        <v>0</v>
      </c>
      <c r="O953" s="65"/>
    </row>
    <row r="954" spans="1:15" s="161" customFormat="1" ht="31.5">
      <c r="A954" s="160">
        <f>SUBTOTAL(3,$D$12:D954)</f>
        <v>943</v>
      </c>
      <c r="B954" s="171">
        <v>1204</v>
      </c>
      <c r="C954" s="243" t="s">
        <v>2031</v>
      </c>
      <c r="D954" s="64" t="s">
        <v>608</v>
      </c>
      <c r="E954" s="64" t="s">
        <v>2073</v>
      </c>
      <c r="F954" s="228" t="s">
        <v>618</v>
      </c>
      <c r="G954" s="249" t="s">
        <v>1685</v>
      </c>
      <c r="H954" s="230">
        <v>4200</v>
      </c>
      <c r="I954" s="136"/>
      <c r="J954" s="62"/>
      <c r="K954" s="144"/>
      <c r="L954" s="136"/>
      <c r="M954" s="155"/>
      <c r="N954" s="136">
        <f t="shared" si="14"/>
        <v>0</v>
      </c>
      <c r="O954" s="65"/>
    </row>
    <row r="955" spans="1:15" s="161" customFormat="1" ht="31.5">
      <c r="A955" s="160">
        <f>SUBTOTAL(3,$D$12:D955)</f>
        <v>944</v>
      </c>
      <c r="B955" s="171">
        <v>1205</v>
      </c>
      <c r="C955" s="60" t="s">
        <v>25</v>
      </c>
      <c r="D955" s="64" t="s">
        <v>609</v>
      </c>
      <c r="E955" s="64" t="s">
        <v>1476</v>
      </c>
      <c r="F955" s="69" t="s">
        <v>1639</v>
      </c>
      <c r="G955" s="61" t="s">
        <v>1685</v>
      </c>
      <c r="H955" s="142">
        <v>32500</v>
      </c>
      <c r="I955" s="142"/>
      <c r="J955" s="155"/>
      <c r="K955" s="155"/>
      <c r="L955" s="155"/>
      <c r="M955" s="155"/>
      <c r="N955" s="136">
        <f t="shared" si="14"/>
        <v>0</v>
      </c>
      <c r="O955" s="65"/>
    </row>
    <row r="956" spans="1:15" s="161" customFormat="1" ht="47.25">
      <c r="A956" s="160">
        <f>SUBTOTAL(3,$D$12:D956)</f>
        <v>945</v>
      </c>
      <c r="B956" s="171">
        <v>1206</v>
      </c>
      <c r="C956" s="86" t="s">
        <v>26</v>
      </c>
      <c r="D956" s="64" t="s">
        <v>1586</v>
      </c>
      <c r="E956" s="64" t="s">
        <v>1342</v>
      </c>
      <c r="F956" s="77" t="s">
        <v>1639</v>
      </c>
      <c r="G956" s="61" t="s">
        <v>1</v>
      </c>
      <c r="H956" s="62">
        <v>6465882</v>
      </c>
      <c r="I956" s="142"/>
      <c r="J956" s="136"/>
      <c r="K956" s="136"/>
      <c r="L956" s="136"/>
      <c r="M956" s="155"/>
      <c r="N956" s="136">
        <f t="shared" si="14"/>
        <v>0</v>
      </c>
      <c r="O956" s="65"/>
    </row>
    <row r="957" spans="1:15" s="161" customFormat="1" ht="47.25">
      <c r="A957" s="160">
        <f>SUBTOTAL(3,$D$12:D957)</f>
        <v>946</v>
      </c>
      <c r="B957" s="171">
        <v>1207</v>
      </c>
      <c r="C957" s="86" t="s">
        <v>26</v>
      </c>
      <c r="D957" s="64" t="s">
        <v>1650</v>
      </c>
      <c r="E957" s="64" t="s">
        <v>612</v>
      </c>
      <c r="F957" s="81" t="s">
        <v>1668</v>
      </c>
      <c r="G957" s="61" t="s">
        <v>1</v>
      </c>
      <c r="H957" s="142">
        <v>699300</v>
      </c>
      <c r="I957" s="142"/>
      <c r="J957" s="155"/>
      <c r="K957" s="155"/>
      <c r="L957" s="155"/>
      <c r="M957" s="155"/>
      <c r="N957" s="136">
        <f t="shared" si="14"/>
        <v>0</v>
      </c>
      <c r="O957" s="65"/>
    </row>
    <row r="958" spans="1:18" s="161" customFormat="1" ht="15.75">
      <c r="A958" s="160"/>
      <c r="B958" s="171"/>
      <c r="C958" s="177" t="s">
        <v>1017</v>
      </c>
      <c r="D958" s="60"/>
      <c r="E958" s="68"/>
      <c r="F958" s="69"/>
      <c r="G958" s="61"/>
      <c r="H958" s="142"/>
      <c r="I958" s="142"/>
      <c r="J958" s="155"/>
      <c r="K958" s="155"/>
      <c r="L958" s="155"/>
      <c r="M958" s="155"/>
      <c r="N958" s="247">
        <f>SUM(N12:N957)</f>
        <v>0</v>
      </c>
      <c r="O958" s="65"/>
      <c r="R958" s="161">
        <f>SUM(Q958:Q962)</f>
        <v>0</v>
      </c>
    </row>
    <row r="960" spans="1:4" ht="15.75">
      <c r="A960" s="304" t="s">
        <v>1023</v>
      </c>
      <c r="B960" s="300"/>
      <c r="C960" s="162"/>
      <c r="D960" s="1"/>
    </row>
    <row r="961" spans="3:4" ht="15.75">
      <c r="C961" s="301" t="s">
        <v>1049</v>
      </c>
      <c r="D961" s="1"/>
    </row>
    <row r="962" ht="15.75">
      <c r="C962" s="301" t="s">
        <v>1050</v>
      </c>
    </row>
    <row r="963" ht="15.75">
      <c r="C963" s="302" t="s">
        <v>1042</v>
      </c>
    </row>
    <row r="964" ht="15.75">
      <c r="C964" s="163"/>
    </row>
  </sheetData>
  <sheetProtection/>
  <mergeCells count="14">
    <mergeCell ref="H9:H10"/>
    <mergeCell ref="C9:C10"/>
    <mergeCell ref="D9:D10"/>
    <mergeCell ref="E9:E10"/>
    <mergeCell ref="A7:O7"/>
    <mergeCell ref="A1:O1"/>
    <mergeCell ref="A6:O6"/>
    <mergeCell ref="A9:A10"/>
    <mergeCell ref="N9:N10"/>
    <mergeCell ref="O9:O10"/>
    <mergeCell ref="I9:M9"/>
    <mergeCell ref="B9:B10"/>
    <mergeCell ref="F9:F10"/>
    <mergeCell ref="G9:G10"/>
  </mergeCells>
  <conditionalFormatting sqref="H845">
    <cfRule type="cellIs" priority="4" dxfId="2" operator="greaterThan" stopIfTrue="1">
      <formula>F845</formula>
    </cfRule>
  </conditionalFormatting>
  <conditionalFormatting sqref="G937:G938 G940 G915:G917 G906 G825 G782:G783 G717:G719 G695 G570:G572 G531 G515 G521 G523 G496:G498 G492 G485:G487 G471:G473 G431 G316 G309 G305:G306 G302:G303 G273:G280 G282:G293 G295:G297 G260 G262:G269 G245:G257 G242:G243 G219:G223 G239 G210:G213 G215:G217 G184 G152 G158:G177 G179:G182 G125:G129 G149:G150 G144 G109:G119 G102 G225:G233 G187:G192 G194:G207">
    <cfRule type="cellIs" priority="6" dxfId="0" operator="notEqual" stopIfTrue="1">
      <formula>0</formula>
    </cfRule>
  </conditionalFormatting>
  <printOptions/>
  <pageMargins left="0.29" right="0.1968503937007874" top="0.4724409448818898" bottom="0.6299212598425197" header="0.3937007874015748" footer="0.35433070866141736"/>
  <pageSetup horizontalDpi="600" verticalDpi="600" orientation="landscape" paperSize="9" r:id="rId1"/>
  <headerFooter alignWithMargins="0"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H3" sqref="H3"/>
    </sheetView>
  </sheetViews>
  <sheetFormatPr defaultColWidth="9.00390625" defaultRowHeight="15.75"/>
  <cols>
    <col min="1" max="1" width="3.875" style="183" customWidth="1"/>
    <col min="2" max="2" width="10.375" style="183" customWidth="1"/>
    <col min="3" max="3" width="16.25390625" style="183" customWidth="1"/>
    <col min="4" max="4" width="12.00390625" style="183" customWidth="1"/>
    <col min="5" max="5" width="7.875" style="183" customWidth="1"/>
    <col min="6" max="6" width="5.00390625" style="183" bestFit="1" customWidth="1"/>
    <col min="7" max="7" width="10.875" style="183" customWidth="1"/>
    <col min="8" max="8" width="9.375" style="183" customWidth="1"/>
    <col min="9" max="9" width="11.25390625" style="183" customWidth="1"/>
    <col min="10" max="10" width="9.75390625" style="183" customWidth="1"/>
    <col min="11" max="11" width="10.875" style="183" customWidth="1"/>
    <col min="12" max="12" width="14.25390625" style="183" customWidth="1"/>
    <col min="13" max="13" width="12.375" style="183" customWidth="1"/>
    <col min="14" max="14" width="17.125" style="183" customWidth="1"/>
    <col min="15" max="16384" width="9.00390625" style="183" customWidth="1"/>
  </cols>
  <sheetData>
    <row r="1" spans="1:15" ht="15.75">
      <c r="A1" s="317" t="s">
        <v>1062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4" ht="15.75">
      <c r="A2" s="505" t="s">
        <v>1640</v>
      </c>
      <c r="B2" s="502" t="s">
        <v>1641</v>
      </c>
      <c r="C2" s="503" t="s">
        <v>1642</v>
      </c>
      <c r="D2" s="503" t="s">
        <v>880</v>
      </c>
      <c r="E2" s="502" t="s">
        <v>378</v>
      </c>
      <c r="F2" s="503" t="s">
        <v>1643</v>
      </c>
      <c r="G2" s="489" t="s">
        <v>645</v>
      </c>
      <c r="H2" s="488" t="s">
        <v>1022</v>
      </c>
      <c r="I2" s="488"/>
      <c r="J2" s="488"/>
      <c r="K2" s="488"/>
      <c r="L2" s="488"/>
      <c r="M2" s="489" t="s">
        <v>649</v>
      </c>
      <c r="N2" s="490" t="s">
        <v>1051</v>
      </c>
    </row>
    <row r="3" spans="1:14" ht="94.5">
      <c r="A3" s="505"/>
      <c r="B3" s="502"/>
      <c r="C3" s="503"/>
      <c r="D3" s="503"/>
      <c r="E3" s="502"/>
      <c r="F3" s="503"/>
      <c r="G3" s="489"/>
      <c r="H3" s="141" t="s">
        <v>1068</v>
      </c>
      <c r="I3" s="156" t="s">
        <v>1018</v>
      </c>
      <c r="J3" s="156" t="s">
        <v>1019</v>
      </c>
      <c r="K3" s="156" t="s">
        <v>1020</v>
      </c>
      <c r="L3" s="156" t="s">
        <v>1021</v>
      </c>
      <c r="M3" s="489"/>
      <c r="N3" s="490"/>
    </row>
    <row r="4" spans="1:14" ht="15.75">
      <c r="A4" s="305" t="s">
        <v>1025</v>
      </c>
      <c r="B4" s="305" t="s">
        <v>1026</v>
      </c>
      <c r="C4" s="305" t="s">
        <v>1027</v>
      </c>
      <c r="D4" s="305" t="s">
        <v>1028</v>
      </c>
      <c r="E4" s="305" t="s">
        <v>1029</v>
      </c>
      <c r="F4" s="305" t="s">
        <v>1030</v>
      </c>
      <c r="G4" s="305" t="s">
        <v>1031</v>
      </c>
      <c r="H4" s="305" t="s">
        <v>1032</v>
      </c>
      <c r="I4" s="305" t="s">
        <v>1033</v>
      </c>
      <c r="J4" s="305" t="s">
        <v>1034</v>
      </c>
      <c r="K4" s="305" t="s">
        <v>1035</v>
      </c>
      <c r="L4" s="305" t="s">
        <v>1044</v>
      </c>
      <c r="M4" s="305" t="s">
        <v>1043</v>
      </c>
      <c r="N4" s="305" t="s">
        <v>1038</v>
      </c>
    </row>
    <row r="5" spans="1:14" ht="94.5">
      <c r="A5" s="184">
        <v>1</v>
      </c>
      <c r="B5" s="72" t="s">
        <v>2050</v>
      </c>
      <c r="C5" s="72" t="s">
        <v>866</v>
      </c>
      <c r="D5" s="185" t="s">
        <v>865</v>
      </c>
      <c r="E5" s="77" t="s">
        <v>1668</v>
      </c>
      <c r="F5" s="77" t="s">
        <v>1685</v>
      </c>
      <c r="G5" s="144">
        <v>949000</v>
      </c>
      <c r="H5" s="144"/>
      <c r="I5" s="144"/>
      <c r="J5" s="144"/>
      <c r="K5" s="144"/>
      <c r="L5" s="144">
        <f aca="true" t="shared" si="0" ref="L5:L10">I5-J5+K5</f>
        <v>0</v>
      </c>
      <c r="M5" s="144">
        <f aca="true" t="shared" si="1" ref="M5:M10">L5*G5</f>
        <v>0</v>
      </c>
      <c r="N5" s="65"/>
    </row>
    <row r="6" spans="1:14" ht="78.75">
      <c r="A6" s="184">
        <v>2</v>
      </c>
      <c r="B6" s="72" t="s">
        <v>2051</v>
      </c>
      <c r="C6" s="72" t="s">
        <v>857</v>
      </c>
      <c r="D6" s="185" t="s">
        <v>865</v>
      </c>
      <c r="E6" s="77" t="s">
        <v>1668</v>
      </c>
      <c r="F6" s="77" t="s">
        <v>1685</v>
      </c>
      <c r="G6" s="144">
        <v>919000</v>
      </c>
      <c r="H6" s="144"/>
      <c r="I6" s="144"/>
      <c r="J6" s="144"/>
      <c r="K6" s="144"/>
      <c r="L6" s="144">
        <f t="shared" si="0"/>
        <v>0</v>
      </c>
      <c r="M6" s="144">
        <f t="shared" si="1"/>
        <v>0</v>
      </c>
      <c r="N6" s="65"/>
    </row>
    <row r="7" spans="1:14" ht="94.5">
      <c r="A7" s="184">
        <v>3</v>
      </c>
      <c r="B7" s="186" t="s">
        <v>867</v>
      </c>
      <c r="C7" s="72" t="s">
        <v>858</v>
      </c>
      <c r="D7" s="185" t="s">
        <v>865</v>
      </c>
      <c r="E7" s="77" t="s">
        <v>1668</v>
      </c>
      <c r="F7" s="77" t="s">
        <v>1685</v>
      </c>
      <c r="G7" s="144">
        <v>949000</v>
      </c>
      <c r="H7" s="144"/>
      <c r="I7" s="144"/>
      <c r="J7" s="144"/>
      <c r="K7" s="144"/>
      <c r="L7" s="144">
        <f t="shared" si="0"/>
        <v>0</v>
      </c>
      <c r="M7" s="144">
        <f t="shared" si="1"/>
        <v>0</v>
      </c>
      <c r="N7" s="65"/>
    </row>
    <row r="8" spans="1:14" ht="94.5">
      <c r="A8" s="184">
        <v>4</v>
      </c>
      <c r="B8" s="72" t="s">
        <v>859</v>
      </c>
      <c r="C8" s="72" t="s">
        <v>860</v>
      </c>
      <c r="D8" s="185" t="s">
        <v>868</v>
      </c>
      <c r="E8" s="77" t="s">
        <v>1668</v>
      </c>
      <c r="F8" s="77" t="s">
        <v>2304</v>
      </c>
      <c r="G8" s="144">
        <v>188500</v>
      </c>
      <c r="H8" s="144"/>
      <c r="I8" s="144"/>
      <c r="J8" s="144"/>
      <c r="K8" s="144"/>
      <c r="L8" s="144">
        <f t="shared" si="0"/>
        <v>0</v>
      </c>
      <c r="M8" s="144">
        <f t="shared" si="1"/>
        <v>0</v>
      </c>
      <c r="N8" s="65"/>
    </row>
    <row r="9" spans="1:14" ht="63">
      <c r="A9" s="184">
        <v>5</v>
      </c>
      <c r="B9" s="72" t="s">
        <v>861</v>
      </c>
      <c r="C9" s="72" t="s">
        <v>862</v>
      </c>
      <c r="D9" s="185" t="s">
        <v>865</v>
      </c>
      <c r="E9" s="77" t="s">
        <v>1668</v>
      </c>
      <c r="F9" s="77" t="s">
        <v>1685</v>
      </c>
      <c r="G9" s="144">
        <v>1049500</v>
      </c>
      <c r="H9" s="144"/>
      <c r="I9" s="144"/>
      <c r="J9" s="144"/>
      <c r="K9" s="144"/>
      <c r="L9" s="144">
        <f t="shared" si="0"/>
        <v>0</v>
      </c>
      <c r="M9" s="144">
        <f t="shared" si="1"/>
        <v>0</v>
      </c>
      <c r="N9" s="65"/>
    </row>
    <row r="10" spans="1:14" ht="63">
      <c r="A10" s="184">
        <v>6</v>
      </c>
      <c r="B10" s="72" t="s">
        <v>863</v>
      </c>
      <c r="C10" s="72" t="s">
        <v>864</v>
      </c>
      <c r="D10" s="185" t="s">
        <v>868</v>
      </c>
      <c r="E10" s="77" t="s">
        <v>1668</v>
      </c>
      <c r="F10" s="77" t="s">
        <v>548</v>
      </c>
      <c r="G10" s="144">
        <v>46219000</v>
      </c>
      <c r="H10" s="144"/>
      <c r="I10" s="144"/>
      <c r="J10" s="144"/>
      <c r="K10" s="144"/>
      <c r="L10" s="144">
        <f t="shared" si="0"/>
        <v>0</v>
      </c>
      <c r="M10" s="144">
        <f t="shared" si="1"/>
        <v>0</v>
      </c>
      <c r="N10" s="65"/>
    </row>
    <row r="11" spans="1:14" ht="15.75" customHeight="1">
      <c r="A11" s="187"/>
      <c r="B11" s="188" t="s">
        <v>650</v>
      </c>
      <c r="C11" s="187"/>
      <c r="D11" s="187"/>
      <c r="E11" s="187"/>
      <c r="F11" s="187"/>
      <c r="G11" s="144"/>
      <c r="H11" s="144"/>
      <c r="I11" s="144"/>
      <c r="J11" s="144"/>
      <c r="K11" s="144"/>
      <c r="L11" s="144"/>
      <c r="M11" s="180">
        <f>SUM(M5:M10)</f>
        <v>0</v>
      </c>
      <c r="N11" s="172"/>
    </row>
    <row r="13" spans="1:15" s="1" customFormat="1" ht="15.75">
      <c r="A13" s="304" t="s">
        <v>1023</v>
      </c>
      <c r="B13" s="300"/>
      <c r="C13" s="162"/>
      <c r="E13" s="2"/>
      <c r="F13" s="2"/>
      <c r="G13" s="2"/>
      <c r="H13" s="3"/>
      <c r="K13" s="5"/>
      <c r="O13" s="182"/>
    </row>
    <row r="14" spans="1:15" s="1" customFormat="1" ht="15.75">
      <c r="A14" s="181"/>
      <c r="C14" s="301" t="s">
        <v>1049</v>
      </c>
      <c r="E14" s="2"/>
      <c r="F14" s="2"/>
      <c r="G14" s="2"/>
      <c r="H14" s="3"/>
      <c r="K14" s="5"/>
      <c r="O14" s="182"/>
    </row>
  </sheetData>
  <sheetProtection/>
  <mergeCells count="10">
    <mergeCell ref="N2:N3"/>
    <mergeCell ref="H2:L2"/>
    <mergeCell ref="E2:E3"/>
    <mergeCell ref="F2:F3"/>
    <mergeCell ref="A2:A3"/>
    <mergeCell ref="B2:B3"/>
    <mergeCell ref="C2:C3"/>
    <mergeCell ref="D2:D3"/>
    <mergeCell ref="G2:G3"/>
    <mergeCell ref="M2:M3"/>
  </mergeCells>
  <printOptions/>
  <pageMargins left="0.25" right="0.2" top="0.72" bottom="0.82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xSplit="9" ySplit="3" topLeftCell="J89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5" sqref="J5:N97"/>
    </sheetView>
  </sheetViews>
  <sheetFormatPr defaultColWidth="9.00390625" defaultRowHeight="15.75"/>
  <cols>
    <col min="1" max="1" width="3.25390625" style="5" customWidth="1"/>
    <col min="2" max="2" width="7.625" style="5" customWidth="1"/>
    <col min="3" max="3" width="15.25390625" style="5" customWidth="1"/>
    <col min="4" max="4" width="6.50390625" style="5" customWidth="1"/>
    <col min="5" max="5" width="9.125" style="5" customWidth="1"/>
    <col min="6" max="6" width="24.00390625" style="5" customWidth="1"/>
    <col min="7" max="7" width="7.75390625" style="5" customWidth="1"/>
    <col min="8" max="8" width="5.375" style="5" customWidth="1"/>
    <col min="9" max="9" width="10.25390625" style="5" customWidth="1"/>
    <col min="10" max="10" width="9.375" style="1" customWidth="1"/>
    <col min="11" max="11" width="11.25390625" style="168" customWidth="1"/>
    <col min="12" max="12" width="9.75390625" style="1" customWidth="1"/>
    <col min="13" max="13" width="10.875" style="1" customWidth="1"/>
    <col min="14" max="14" width="14.25390625" style="1" customWidth="1"/>
    <col min="15" max="15" width="14.125" style="1" customWidth="1"/>
    <col min="16" max="16" width="14.75390625" style="5" customWidth="1"/>
    <col min="17" max="16384" width="9.00390625" style="5" customWidth="1"/>
  </cols>
  <sheetData>
    <row r="1" spans="1:16" s="168" customFormat="1" ht="15.75">
      <c r="A1" s="316" t="s">
        <v>1065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s="6" customFormat="1" ht="15.75" customHeight="1">
      <c r="A2" s="485" t="s">
        <v>374</v>
      </c>
      <c r="B2" s="485" t="s">
        <v>381</v>
      </c>
      <c r="C2" s="486" t="s">
        <v>376</v>
      </c>
      <c r="D2" s="487" t="s">
        <v>1841</v>
      </c>
      <c r="E2" s="486" t="s">
        <v>377</v>
      </c>
      <c r="F2" s="485" t="s">
        <v>2052</v>
      </c>
      <c r="G2" s="485" t="s">
        <v>378</v>
      </c>
      <c r="H2" s="485" t="s">
        <v>1643</v>
      </c>
      <c r="I2" s="485" t="s">
        <v>645</v>
      </c>
      <c r="J2" s="488" t="s">
        <v>1022</v>
      </c>
      <c r="K2" s="488"/>
      <c r="L2" s="488"/>
      <c r="M2" s="488"/>
      <c r="N2" s="488"/>
      <c r="O2" s="489" t="s">
        <v>644</v>
      </c>
      <c r="P2" s="490" t="s">
        <v>1054</v>
      </c>
    </row>
    <row r="3" spans="1:16" s="6" customFormat="1" ht="47.25">
      <c r="A3" s="485"/>
      <c r="B3" s="485"/>
      <c r="C3" s="486"/>
      <c r="D3" s="487"/>
      <c r="E3" s="486"/>
      <c r="F3" s="485"/>
      <c r="G3" s="485"/>
      <c r="H3" s="485"/>
      <c r="I3" s="485"/>
      <c r="J3" s="141" t="s">
        <v>2319</v>
      </c>
      <c r="K3" s="156" t="s">
        <v>1018</v>
      </c>
      <c r="L3" s="156" t="s">
        <v>1019</v>
      </c>
      <c r="M3" s="156" t="s">
        <v>1020</v>
      </c>
      <c r="N3" s="156" t="s">
        <v>1021</v>
      </c>
      <c r="O3" s="489"/>
      <c r="P3" s="490"/>
    </row>
    <row r="4" spans="1:16" s="6" customFormat="1" ht="15.75">
      <c r="A4" s="305" t="s">
        <v>1025</v>
      </c>
      <c r="B4" s="305" t="s">
        <v>1026</v>
      </c>
      <c r="C4" s="305" t="s">
        <v>1027</v>
      </c>
      <c r="D4" s="305" t="s">
        <v>1028</v>
      </c>
      <c r="E4" s="305" t="s">
        <v>1029</v>
      </c>
      <c r="F4" s="305" t="s">
        <v>1030</v>
      </c>
      <c r="G4" s="305" t="s">
        <v>1031</v>
      </c>
      <c r="H4" s="305" t="s">
        <v>1032</v>
      </c>
      <c r="I4" s="305" t="s">
        <v>1033</v>
      </c>
      <c r="J4" s="305" t="s">
        <v>1034</v>
      </c>
      <c r="K4" s="305" t="s">
        <v>1035</v>
      </c>
      <c r="L4" s="305" t="s">
        <v>1036</v>
      </c>
      <c r="M4" s="305" t="s">
        <v>1037</v>
      </c>
      <c r="N4" s="305" t="s">
        <v>1046</v>
      </c>
      <c r="O4" s="305" t="s">
        <v>1047</v>
      </c>
      <c r="P4" s="305" t="s">
        <v>1048</v>
      </c>
    </row>
    <row r="5" spans="1:16" ht="63">
      <c r="A5" s="25">
        <v>1</v>
      </c>
      <c r="B5" s="26" t="s">
        <v>382</v>
      </c>
      <c r="C5" s="26" t="s">
        <v>383</v>
      </c>
      <c r="D5" s="27" t="s">
        <v>384</v>
      </c>
      <c r="E5" s="27" t="s">
        <v>385</v>
      </c>
      <c r="F5" s="24" t="s">
        <v>2053</v>
      </c>
      <c r="G5" s="18" t="s">
        <v>1639</v>
      </c>
      <c r="H5" s="27" t="s">
        <v>380</v>
      </c>
      <c r="I5" s="14">
        <v>700350</v>
      </c>
      <c r="J5" s="13"/>
      <c r="K5" s="144"/>
      <c r="L5" s="150"/>
      <c r="M5" s="14"/>
      <c r="N5" s="153"/>
      <c r="O5" s="13">
        <f>N5*I5</f>
        <v>0</v>
      </c>
      <c r="P5" s="28"/>
    </row>
    <row r="6" spans="1:16" ht="31.5">
      <c r="A6" s="29">
        <v>2</v>
      </c>
      <c r="B6" s="30" t="s">
        <v>386</v>
      </c>
      <c r="C6" s="30" t="s">
        <v>387</v>
      </c>
      <c r="D6" s="31" t="s">
        <v>388</v>
      </c>
      <c r="E6" s="31" t="s">
        <v>379</v>
      </c>
      <c r="F6" s="24" t="s">
        <v>2058</v>
      </c>
      <c r="G6" s="18" t="s">
        <v>1639</v>
      </c>
      <c r="H6" s="31" t="s">
        <v>380</v>
      </c>
      <c r="I6" s="14">
        <v>477750</v>
      </c>
      <c r="J6" s="13"/>
      <c r="K6" s="14"/>
      <c r="L6" s="14"/>
      <c r="M6" s="14"/>
      <c r="N6" s="153"/>
      <c r="O6" s="13">
        <f aca="true" t="shared" si="0" ref="O6:O69">N6*I6</f>
        <v>0</v>
      </c>
      <c r="P6" s="28"/>
    </row>
    <row r="7" spans="1:16" ht="31.5">
      <c r="A7" s="25">
        <v>3</v>
      </c>
      <c r="B7" s="30" t="s">
        <v>392</v>
      </c>
      <c r="C7" s="30" t="s">
        <v>393</v>
      </c>
      <c r="D7" s="31" t="s">
        <v>388</v>
      </c>
      <c r="E7" s="31" t="s">
        <v>379</v>
      </c>
      <c r="F7" s="24" t="s">
        <v>2055</v>
      </c>
      <c r="G7" s="18" t="s">
        <v>1639</v>
      </c>
      <c r="H7" s="31" t="s">
        <v>380</v>
      </c>
      <c r="I7" s="14">
        <v>89250</v>
      </c>
      <c r="J7" s="13"/>
      <c r="K7" s="14"/>
      <c r="L7" s="14"/>
      <c r="M7" s="14"/>
      <c r="N7" s="153"/>
      <c r="O7" s="13">
        <f t="shared" si="0"/>
        <v>0</v>
      </c>
      <c r="P7" s="28"/>
    </row>
    <row r="8" spans="1:16" ht="31.5">
      <c r="A8" s="29">
        <v>4</v>
      </c>
      <c r="B8" s="30" t="s">
        <v>395</v>
      </c>
      <c r="C8" s="30" t="s">
        <v>396</v>
      </c>
      <c r="D8" s="31" t="s">
        <v>388</v>
      </c>
      <c r="E8" s="31" t="s">
        <v>379</v>
      </c>
      <c r="F8" s="24" t="s">
        <v>2056</v>
      </c>
      <c r="G8" s="18" t="s">
        <v>1639</v>
      </c>
      <c r="H8" s="31" t="s">
        <v>380</v>
      </c>
      <c r="I8" s="14">
        <v>134400</v>
      </c>
      <c r="J8" s="13"/>
      <c r="K8" s="14"/>
      <c r="L8" s="14"/>
      <c r="M8" s="14"/>
      <c r="N8" s="153"/>
      <c r="O8" s="13">
        <f t="shared" si="0"/>
        <v>0</v>
      </c>
      <c r="P8" s="28"/>
    </row>
    <row r="9" spans="1:16" ht="31.5">
      <c r="A9" s="25">
        <v>5</v>
      </c>
      <c r="B9" s="30" t="s">
        <v>397</v>
      </c>
      <c r="C9" s="30" t="s">
        <v>398</v>
      </c>
      <c r="D9" s="31" t="s">
        <v>388</v>
      </c>
      <c r="E9" s="31" t="s">
        <v>379</v>
      </c>
      <c r="F9" s="24" t="s">
        <v>2057</v>
      </c>
      <c r="G9" s="18" t="s">
        <v>1639</v>
      </c>
      <c r="H9" s="31" t="s">
        <v>380</v>
      </c>
      <c r="I9" s="14">
        <v>141750</v>
      </c>
      <c r="J9" s="13"/>
      <c r="K9" s="14"/>
      <c r="L9" s="14"/>
      <c r="M9" s="14"/>
      <c r="N9" s="153"/>
      <c r="O9" s="13">
        <f t="shared" si="0"/>
        <v>0</v>
      </c>
      <c r="P9" s="28"/>
    </row>
    <row r="10" spans="1:16" ht="31.5">
      <c r="A10" s="29">
        <v>6</v>
      </c>
      <c r="B10" s="26" t="s">
        <v>403</v>
      </c>
      <c r="C10" s="26" t="s">
        <v>404</v>
      </c>
      <c r="D10" s="27" t="s">
        <v>384</v>
      </c>
      <c r="E10" s="27" t="s">
        <v>379</v>
      </c>
      <c r="F10" s="24" t="s">
        <v>2060</v>
      </c>
      <c r="G10" s="18" t="s">
        <v>1639</v>
      </c>
      <c r="H10" s="27" t="s">
        <v>380</v>
      </c>
      <c r="I10" s="14">
        <v>261450</v>
      </c>
      <c r="J10" s="13"/>
      <c r="K10" s="14"/>
      <c r="L10" s="14"/>
      <c r="M10" s="14"/>
      <c r="N10" s="153"/>
      <c r="O10" s="13">
        <f t="shared" si="0"/>
        <v>0</v>
      </c>
      <c r="P10" s="28"/>
    </row>
    <row r="11" spans="1:16" ht="63">
      <c r="A11" s="25">
        <v>7</v>
      </c>
      <c r="B11" s="26" t="s">
        <v>1850</v>
      </c>
      <c r="C11" s="26" t="s">
        <v>406</v>
      </c>
      <c r="D11" s="27" t="s">
        <v>384</v>
      </c>
      <c r="E11" s="27" t="s">
        <v>379</v>
      </c>
      <c r="F11" s="24" t="s">
        <v>2062</v>
      </c>
      <c r="G11" s="18" t="s">
        <v>1639</v>
      </c>
      <c r="H11" s="27" t="s">
        <v>380</v>
      </c>
      <c r="I11" s="14">
        <v>259350</v>
      </c>
      <c r="J11" s="13"/>
      <c r="K11" s="14"/>
      <c r="L11" s="14"/>
      <c r="M11" s="14"/>
      <c r="N11" s="153"/>
      <c r="O11" s="13">
        <f t="shared" si="0"/>
        <v>0</v>
      </c>
      <c r="P11" s="28"/>
    </row>
    <row r="12" spans="1:16" ht="47.25">
      <c r="A12" s="29">
        <v>8</v>
      </c>
      <c r="B12" s="26" t="s">
        <v>1851</v>
      </c>
      <c r="C12" s="26" t="s">
        <v>413</v>
      </c>
      <c r="D12" s="27" t="s">
        <v>384</v>
      </c>
      <c r="E12" s="27" t="s">
        <v>379</v>
      </c>
      <c r="F12" s="24" t="s">
        <v>552</v>
      </c>
      <c r="G12" s="18" t="s">
        <v>1639</v>
      </c>
      <c r="H12" s="27" t="s">
        <v>380</v>
      </c>
      <c r="I12" s="14">
        <v>241500</v>
      </c>
      <c r="J12" s="13"/>
      <c r="K12" s="14"/>
      <c r="L12" s="14"/>
      <c r="M12" s="14"/>
      <c r="N12" s="153"/>
      <c r="O12" s="13">
        <f t="shared" si="0"/>
        <v>0</v>
      </c>
      <c r="P12" s="28"/>
    </row>
    <row r="13" spans="1:16" ht="47.25">
      <c r="A13" s="25">
        <v>9</v>
      </c>
      <c r="B13" s="26" t="s">
        <v>1852</v>
      </c>
      <c r="C13" s="26" t="s">
        <v>415</v>
      </c>
      <c r="D13" s="27" t="s">
        <v>384</v>
      </c>
      <c r="E13" s="27" t="s">
        <v>379</v>
      </c>
      <c r="F13" s="24" t="s">
        <v>2065</v>
      </c>
      <c r="G13" s="18" t="s">
        <v>1639</v>
      </c>
      <c r="H13" s="27" t="s">
        <v>380</v>
      </c>
      <c r="I13" s="14">
        <v>303450</v>
      </c>
      <c r="J13" s="13"/>
      <c r="K13" s="14"/>
      <c r="L13" s="14"/>
      <c r="M13" s="14"/>
      <c r="N13" s="153"/>
      <c r="O13" s="13">
        <f t="shared" si="0"/>
        <v>0</v>
      </c>
      <c r="P13" s="28"/>
    </row>
    <row r="14" spans="1:16" ht="63">
      <c r="A14" s="29">
        <v>10</v>
      </c>
      <c r="B14" s="30" t="s">
        <v>417</v>
      </c>
      <c r="C14" s="30" t="s">
        <v>418</v>
      </c>
      <c r="D14" s="31" t="s">
        <v>388</v>
      </c>
      <c r="E14" s="31" t="s">
        <v>379</v>
      </c>
      <c r="F14" s="24" t="s">
        <v>551</v>
      </c>
      <c r="G14" s="18" t="s">
        <v>1639</v>
      </c>
      <c r="H14" s="31" t="s">
        <v>380</v>
      </c>
      <c r="I14" s="14">
        <v>148050</v>
      </c>
      <c r="J14" s="13"/>
      <c r="K14" s="14"/>
      <c r="L14" s="14"/>
      <c r="M14" s="14"/>
      <c r="N14" s="153"/>
      <c r="O14" s="13">
        <f t="shared" si="0"/>
        <v>0</v>
      </c>
      <c r="P14" s="28"/>
    </row>
    <row r="15" spans="1:16" ht="47.25">
      <c r="A15" s="25">
        <v>11</v>
      </c>
      <c r="B15" s="26" t="s">
        <v>1853</v>
      </c>
      <c r="C15" s="26" t="s">
        <v>423</v>
      </c>
      <c r="D15" s="27" t="s">
        <v>384</v>
      </c>
      <c r="E15" s="27" t="s">
        <v>379</v>
      </c>
      <c r="F15" s="24" t="s">
        <v>554</v>
      </c>
      <c r="G15" s="18" t="s">
        <v>1639</v>
      </c>
      <c r="H15" s="27" t="s">
        <v>380</v>
      </c>
      <c r="I15" s="14">
        <v>204750</v>
      </c>
      <c r="J15" s="13"/>
      <c r="K15" s="14"/>
      <c r="L15" s="14"/>
      <c r="M15" s="14"/>
      <c r="N15" s="153"/>
      <c r="O15" s="13">
        <f t="shared" si="0"/>
        <v>0</v>
      </c>
      <c r="P15" s="28"/>
    </row>
    <row r="16" spans="1:16" ht="47.25">
      <c r="A16" s="29">
        <v>12</v>
      </c>
      <c r="B16" s="30" t="s">
        <v>424</v>
      </c>
      <c r="C16" s="30" t="s">
        <v>425</v>
      </c>
      <c r="D16" s="31" t="s">
        <v>388</v>
      </c>
      <c r="E16" s="31" t="s">
        <v>379</v>
      </c>
      <c r="F16" s="24" t="s">
        <v>555</v>
      </c>
      <c r="G16" s="18" t="s">
        <v>1639</v>
      </c>
      <c r="H16" s="31" t="s">
        <v>380</v>
      </c>
      <c r="I16" s="14">
        <v>130000</v>
      </c>
      <c r="J16" s="13"/>
      <c r="K16" s="14"/>
      <c r="L16" s="14"/>
      <c r="M16" s="14"/>
      <c r="N16" s="153"/>
      <c r="O16" s="13">
        <f t="shared" si="0"/>
        <v>0</v>
      </c>
      <c r="P16" s="28"/>
    </row>
    <row r="17" spans="1:16" ht="47.25">
      <c r="A17" s="25">
        <v>13</v>
      </c>
      <c r="B17" s="30" t="s">
        <v>426</v>
      </c>
      <c r="C17" s="30" t="s">
        <v>427</v>
      </c>
      <c r="D17" s="31" t="s">
        <v>388</v>
      </c>
      <c r="E17" s="31" t="s">
        <v>379</v>
      </c>
      <c r="F17" s="24" t="s">
        <v>556</v>
      </c>
      <c r="G17" s="18" t="s">
        <v>1639</v>
      </c>
      <c r="H17" s="31" t="s">
        <v>380</v>
      </c>
      <c r="I17" s="14">
        <v>69300</v>
      </c>
      <c r="J17" s="13"/>
      <c r="K17" s="14"/>
      <c r="L17" s="14"/>
      <c r="M17" s="14"/>
      <c r="N17" s="153"/>
      <c r="O17" s="13">
        <f t="shared" si="0"/>
        <v>0</v>
      </c>
      <c r="P17" s="28"/>
    </row>
    <row r="18" spans="1:16" ht="47.25">
      <c r="A18" s="29">
        <v>14</v>
      </c>
      <c r="B18" s="26" t="s">
        <v>1855</v>
      </c>
      <c r="C18" s="26" t="s">
        <v>430</v>
      </c>
      <c r="D18" s="27" t="s">
        <v>384</v>
      </c>
      <c r="E18" s="27" t="s">
        <v>379</v>
      </c>
      <c r="F18" s="24" t="s">
        <v>557</v>
      </c>
      <c r="G18" s="18" t="s">
        <v>1639</v>
      </c>
      <c r="H18" s="27" t="s">
        <v>380</v>
      </c>
      <c r="I18" s="14">
        <v>346500</v>
      </c>
      <c r="J18" s="13"/>
      <c r="K18" s="14"/>
      <c r="L18" s="14"/>
      <c r="M18" s="14"/>
      <c r="N18" s="153"/>
      <c r="O18" s="13">
        <f t="shared" si="0"/>
        <v>0</v>
      </c>
      <c r="P18" s="28"/>
    </row>
    <row r="19" spans="1:16" ht="31.5">
      <c r="A19" s="25">
        <v>15</v>
      </c>
      <c r="B19" s="30" t="s">
        <v>436</v>
      </c>
      <c r="C19" s="30" t="s">
        <v>437</v>
      </c>
      <c r="D19" s="31" t="s">
        <v>388</v>
      </c>
      <c r="E19" s="31" t="s">
        <v>379</v>
      </c>
      <c r="F19" s="24" t="s">
        <v>559</v>
      </c>
      <c r="G19" s="18" t="s">
        <v>1639</v>
      </c>
      <c r="H19" s="31" t="s">
        <v>380</v>
      </c>
      <c r="I19" s="14">
        <v>61950</v>
      </c>
      <c r="J19" s="13"/>
      <c r="K19" s="14"/>
      <c r="L19" s="14"/>
      <c r="M19" s="14"/>
      <c r="N19" s="153"/>
      <c r="O19" s="13">
        <f t="shared" si="0"/>
        <v>0</v>
      </c>
      <c r="P19" s="28"/>
    </row>
    <row r="20" spans="1:16" ht="47.25">
      <c r="A20" s="29">
        <v>16</v>
      </c>
      <c r="B20" s="30" t="s">
        <v>2190</v>
      </c>
      <c r="C20" s="30" t="s">
        <v>2191</v>
      </c>
      <c r="D20" s="31" t="s">
        <v>388</v>
      </c>
      <c r="E20" s="31" t="s">
        <v>379</v>
      </c>
      <c r="F20" s="24" t="s">
        <v>563</v>
      </c>
      <c r="G20" s="18" t="s">
        <v>1639</v>
      </c>
      <c r="H20" s="31" t="s">
        <v>380</v>
      </c>
      <c r="I20" s="14">
        <v>59850</v>
      </c>
      <c r="J20" s="13"/>
      <c r="K20" s="14"/>
      <c r="L20" s="14"/>
      <c r="M20" s="14"/>
      <c r="N20" s="153"/>
      <c r="O20" s="13">
        <f t="shared" si="0"/>
        <v>0</v>
      </c>
      <c r="P20" s="28"/>
    </row>
    <row r="21" spans="1:16" ht="31.5">
      <c r="A21" s="25">
        <v>17</v>
      </c>
      <c r="B21" s="30" t="s">
        <v>2196</v>
      </c>
      <c r="C21" s="30" t="s">
        <v>2197</v>
      </c>
      <c r="D21" s="31" t="s">
        <v>388</v>
      </c>
      <c r="E21" s="31" t="s">
        <v>379</v>
      </c>
      <c r="F21" s="24" t="s">
        <v>1854</v>
      </c>
      <c r="G21" s="18" t="s">
        <v>1639</v>
      </c>
      <c r="H21" s="31" t="s">
        <v>380</v>
      </c>
      <c r="I21" s="14">
        <v>86100</v>
      </c>
      <c r="J21" s="13"/>
      <c r="K21" s="14"/>
      <c r="L21" s="14"/>
      <c r="M21" s="14"/>
      <c r="N21" s="153"/>
      <c r="O21" s="13">
        <f t="shared" si="0"/>
        <v>0</v>
      </c>
      <c r="P21" s="28"/>
    </row>
    <row r="22" spans="1:16" ht="47.25">
      <c r="A22" s="29">
        <v>18</v>
      </c>
      <c r="B22" s="32" t="s">
        <v>1856</v>
      </c>
      <c r="C22" s="30" t="s">
        <v>2200</v>
      </c>
      <c r="D22" s="31" t="s">
        <v>388</v>
      </c>
      <c r="E22" s="31" t="s">
        <v>379</v>
      </c>
      <c r="F22" s="24" t="s">
        <v>567</v>
      </c>
      <c r="G22" s="18" t="s">
        <v>1639</v>
      </c>
      <c r="H22" s="31" t="s">
        <v>380</v>
      </c>
      <c r="I22" s="14">
        <v>96600</v>
      </c>
      <c r="J22" s="13"/>
      <c r="K22" s="14"/>
      <c r="L22" s="14"/>
      <c r="M22" s="14"/>
      <c r="N22" s="153"/>
      <c r="O22" s="13">
        <f t="shared" si="0"/>
        <v>0</v>
      </c>
      <c r="P22" s="28"/>
    </row>
    <row r="23" spans="1:16" ht="31.5">
      <c r="A23" s="25">
        <v>19</v>
      </c>
      <c r="B23" s="26" t="s">
        <v>1709</v>
      </c>
      <c r="C23" s="26" t="s">
        <v>2204</v>
      </c>
      <c r="D23" s="27" t="s">
        <v>384</v>
      </c>
      <c r="E23" s="27" t="s">
        <v>379</v>
      </c>
      <c r="F23" s="24" t="s">
        <v>569</v>
      </c>
      <c r="G23" s="18" t="s">
        <v>1639</v>
      </c>
      <c r="H23" s="27" t="s">
        <v>380</v>
      </c>
      <c r="I23" s="14">
        <v>145950</v>
      </c>
      <c r="J23" s="13"/>
      <c r="K23" s="14"/>
      <c r="L23" s="14"/>
      <c r="M23" s="14"/>
      <c r="N23" s="153"/>
      <c r="O23" s="13">
        <f t="shared" si="0"/>
        <v>0</v>
      </c>
      <c r="P23" s="28"/>
    </row>
    <row r="24" spans="1:16" ht="31.5">
      <c r="A24" s="29">
        <v>20</v>
      </c>
      <c r="B24" s="26" t="s">
        <v>2275</v>
      </c>
      <c r="C24" s="26" t="s">
        <v>2212</v>
      </c>
      <c r="D24" s="27" t="s">
        <v>384</v>
      </c>
      <c r="E24" s="27" t="s">
        <v>379</v>
      </c>
      <c r="F24" s="24" t="s">
        <v>572</v>
      </c>
      <c r="G24" s="18" t="s">
        <v>1639</v>
      </c>
      <c r="H24" s="27" t="s">
        <v>380</v>
      </c>
      <c r="I24" s="14">
        <v>292950</v>
      </c>
      <c r="J24" s="13"/>
      <c r="K24" s="14"/>
      <c r="L24" s="14"/>
      <c r="M24" s="14"/>
      <c r="N24" s="153"/>
      <c r="O24" s="13">
        <f t="shared" si="0"/>
        <v>0</v>
      </c>
      <c r="P24" s="28"/>
    </row>
    <row r="25" spans="1:16" ht="47.25">
      <c r="A25" s="25">
        <v>21</v>
      </c>
      <c r="B25" s="26" t="s">
        <v>2213</v>
      </c>
      <c r="C25" s="26" t="s">
        <v>2214</v>
      </c>
      <c r="D25" s="27" t="s">
        <v>384</v>
      </c>
      <c r="E25" s="27" t="s">
        <v>379</v>
      </c>
      <c r="F25" s="24" t="s">
        <v>2129</v>
      </c>
      <c r="G25" s="18" t="s">
        <v>1639</v>
      </c>
      <c r="H25" s="27" t="s">
        <v>380</v>
      </c>
      <c r="I25" s="14">
        <v>617400</v>
      </c>
      <c r="J25" s="13"/>
      <c r="K25" s="14"/>
      <c r="L25" s="14"/>
      <c r="M25" s="14"/>
      <c r="N25" s="153"/>
      <c r="O25" s="13">
        <f t="shared" si="0"/>
        <v>0</v>
      </c>
      <c r="P25" s="28"/>
    </row>
    <row r="26" spans="1:16" ht="31.5">
      <c r="A26" s="29">
        <v>22</v>
      </c>
      <c r="B26" s="26" t="s">
        <v>2276</v>
      </c>
      <c r="C26" s="26" t="s">
        <v>2277</v>
      </c>
      <c r="D26" s="27" t="s">
        <v>384</v>
      </c>
      <c r="E26" s="27" t="s">
        <v>379</v>
      </c>
      <c r="F26" s="24" t="s">
        <v>574</v>
      </c>
      <c r="G26" s="18" t="s">
        <v>1639</v>
      </c>
      <c r="H26" s="27" t="s">
        <v>380</v>
      </c>
      <c r="I26" s="14">
        <v>1349250</v>
      </c>
      <c r="J26" s="13"/>
      <c r="K26" s="14"/>
      <c r="L26" s="14"/>
      <c r="M26" s="14"/>
      <c r="N26" s="153"/>
      <c r="O26" s="13">
        <f t="shared" si="0"/>
        <v>0</v>
      </c>
      <c r="P26" s="28"/>
    </row>
    <row r="27" spans="1:16" ht="31.5">
      <c r="A27" s="25">
        <v>23</v>
      </c>
      <c r="B27" s="16" t="s">
        <v>2215</v>
      </c>
      <c r="C27" s="16" t="s">
        <v>2216</v>
      </c>
      <c r="D27" s="22" t="s">
        <v>384</v>
      </c>
      <c r="E27" s="17" t="s">
        <v>379</v>
      </c>
      <c r="F27" s="24" t="s">
        <v>573</v>
      </c>
      <c r="G27" s="18" t="s">
        <v>1639</v>
      </c>
      <c r="H27" s="17" t="s">
        <v>380</v>
      </c>
      <c r="I27" s="145">
        <v>239400</v>
      </c>
      <c r="J27" s="13"/>
      <c r="K27" s="14"/>
      <c r="L27" s="14"/>
      <c r="M27" s="14"/>
      <c r="N27" s="153"/>
      <c r="O27" s="13">
        <f t="shared" si="0"/>
        <v>0</v>
      </c>
      <c r="P27" s="17"/>
    </row>
    <row r="28" spans="1:16" ht="31.5">
      <c r="A28" s="29">
        <v>24</v>
      </c>
      <c r="B28" s="26" t="s">
        <v>2217</v>
      </c>
      <c r="C28" s="26" t="s">
        <v>2218</v>
      </c>
      <c r="D28" s="27" t="s">
        <v>384</v>
      </c>
      <c r="E28" s="27" t="s">
        <v>379</v>
      </c>
      <c r="F28" s="24" t="s">
        <v>575</v>
      </c>
      <c r="G28" s="18" t="s">
        <v>1639</v>
      </c>
      <c r="H28" s="27" t="s">
        <v>380</v>
      </c>
      <c r="I28" s="14">
        <v>303450</v>
      </c>
      <c r="J28" s="13"/>
      <c r="K28" s="14"/>
      <c r="L28" s="14"/>
      <c r="M28" s="14"/>
      <c r="N28" s="153"/>
      <c r="O28" s="13">
        <f t="shared" si="0"/>
        <v>0</v>
      </c>
      <c r="P28" s="28"/>
    </row>
    <row r="29" spans="1:16" ht="47.25">
      <c r="A29" s="25">
        <v>25</v>
      </c>
      <c r="B29" s="30" t="s">
        <v>2278</v>
      </c>
      <c r="C29" s="30" t="s">
        <v>2279</v>
      </c>
      <c r="D29" s="31" t="s">
        <v>388</v>
      </c>
      <c r="E29" s="31" t="s">
        <v>379</v>
      </c>
      <c r="F29" s="24" t="s">
        <v>576</v>
      </c>
      <c r="G29" s="18" t="s">
        <v>1639</v>
      </c>
      <c r="H29" s="31" t="s">
        <v>380</v>
      </c>
      <c r="I29" s="14">
        <v>167000</v>
      </c>
      <c r="J29" s="13"/>
      <c r="K29" s="14"/>
      <c r="L29" s="14"/>
      <c r="M29" s="14"/>
      <c r="N29" s="153"/>
      <c r="O29" s="13">
        <f t="shared" si="0"/>
        <v>0</v>
      </c>
      <c r="P29" s="28"/>
    </row>
    <row r="30" spans="1:16" ht="47.25">
      <c r="A30" s="29">
        <v>26</v>
      </c>
      <c r="B30" s="295" t="s">
        <v>141</v>
      </c>
      <c r="C30" s="292" t="s">
        <v>142</v>
      </c>
      <c r="D30" s="291" t="s">
        <v>388</v>
      </c>
      <c r="E30" s="296" t="s">
        <v>379</v>
      </c>
      <c r="F30" s="108" t="s">
        <v>143</v>
      </c>
      <c r="G30" s="63" t="s">
        <v>1639</v>
      </c>
      <c r="H30" s="296" t="s">
        <v>380</v>
      </c>
      <c r="I30" s="297">
        <v>786450</v>
      </c>
      <c r="J30" s="136"/>
      <c r="K30" s="136"/>
      <c r="L30" s="136"/>
      <c r="M30" s="136"/>
      <c r="N30" s="153"/>
      <c r="O30" s="13">
        <f t="shared" si="0"/>
        <v>0</v>
      </c>
      <c r="P30" s="63"/>
    </row>
    <row r="31" spans="1:16" ht="47.25">
      <c r="A31" s="25">
        <v>27</v>
      </c>
      <c r="B31" s="26" t="s">
        <v>2280</v>
      </c>
      <c r="C31" s="26" t="s">
        <v>2227</v>
      </c>
      <c r="D31" s="27" t="s">
        <v>384</v>
      </c>
      <c r="E31" s="27" t="s">
        <v>379</v>
      </c>
      <c r="F31" s="24" t="s">
        <v>2090</v>
      </c>
      <c r="G31" s="18" t="s">
        <v>1639</v>
      </c>
      <c r="H31" s="27" t="s">
        <v>380</v>
      </c>
      <c r="I31" s="14">
        <v>168000</v>
      </c>
      <c r="J31" s="13"/>
      <c r="K31" s="14"/>
      <c r="L31" s="14"/>
      <c r="M31" s="14"/>
      <c r="N31" s="153"/>
      <c r="O31" s="13">
        <f t="shared" si="0"/>
        <v>0</v>
      </c>
      <c r="P31" s="28"/>
    </row>
    <row r="32" spans="1:16" ht="63">
      <c r="A32" s="29">
        <v>28</v>
      </c>
      <c r="B32" s="26" t="s">
        <v>2228</v>
      </c>
      <c r="C32" s="26" t="s">
        <v>2229</v>
      </c>
      <c r="D32" s="27" t="s">
        <v>384</v>
      </c>
      <c r="E32" s="27" t="s">
        <v>379</v>
      </c>
      <c r="F32" s="24" t="s">
        <v>2092</v>
      </c>
      <c r="G32" s="18" t="s">
        <v>1639</v>
      </c>
      <c r="H32" s="27" t="s">
        <v>380</v>
      </c>
      <c r="I32" s="14">
        <v>259350</v>
      </c>
      <c r="J32" s="13"/>
      <c r="K32" s="14"/>
      <c r="L32" s="14"/>
      <c r="M32" s="14"/>
      <c r="N32" s="153"/>
      <c r="O32" s="13">
        <f t="shared" si="0"/>
        <v>0</v>
      </c>
      <c r="P32" s="28"/>
    </row>
    <row r="33" spans="1:16" ht="63">
      <c r="A33" s="25">
        <v>29</v>
      </c>
      <c r="B33" s="26" t="s">
        <v>2230</v>
      </c>
      <c r="C33" s="26" t="s">
        <v>2231</v>
      </c>
      <c r="D33" s="27" t="s">
        <v>384</v>
      </c>
      <c r="E33" s="27" t="s">
        <v>379</v>
      </c>
      <c r="F33" s="24" t="s">
        <v>2093</v>
      </c>
      <c r="G33" s="18" t="s">
        <v>1639</v>
      </c>
      <c r="H33" s="27" t="s">
        <v>380</v>
      </c>
      <c r="I33" s="14">
        <v>577500</v>
      </c>
      <c r="J33" s="13"/>
      <c r="K33" s="14"/>
      <c r="L33" s="14"/>
      <c r="M33" s="14"/>
      <c r="N33" s="153"/>
      <c r="O33" s="13">
        <f t="shared" si="0"/>
        <v>0</v>
      </c>
      <c r="P33" s="28"/>
    </row>
    <row r="34" spans="1:16" ht="31.5">
      <c r="A34" s="29">
        <v>30</v>
      </c>
      <c r="B34" s="26" t="s">
        <v>2281</v>
      </c>
      <c r="C34" s="26" t="s">
        <v>1069</v>
      </c>
      <c r="D34" s="27" t="s">
        <v>384</v>
      </c>
      <c r="E34" s="27" t="s">
        <v>379</v>
      </c>
      <c r="F34" s="24" t="s">
        <v>2094</v>
      </c>
      <c r="G34" s="18" t="s">
        <v>1639</v>
      </c>
      <c r="H34" s="27" t="s">
        <v>380</v>
      </c>
      <c r="I34" s="14">
        <v>248850</v>
      </c>
      <c r="J34" s="13"/>
      <c r="K34" s="14"/>
      <c r="L34" s="14"/>
      <c r="M34" s="14"/>
      <c r="N34" s="153"/>
      <c r="O34" s="13">
        <f t="shared" si="0"/>
        <v>0</v>
      </c>
      <c r="P34" s="28"/>
    </row>
    <row r="35" spans="1:16" ht="47.25">
      <c r="A35" s="25">
        <v>31</v>
      </c>
      <c r="B35" s="26" t="s">
        <v>1597</v>
      </c>
      <c r="C35" s="26" t="s">
        <v>1598</v>
      </c>
      <c r="D35" s="27" t="s">
        <v>384</v>
      </c>
      <c r="E35" s="27" t="s">
        <v>379</v>
      </c>
      <c r="F35" s="24" t="s">
        <v>2096</v>
      </c>
      <c r="G35" s="18" t="s">
        <v>1639</v>
      </c>
      <c r="H35" s="27" t="s">
        <v>380</v>
      </c>
      <c r="I35" s="14">
        <v>299250</v>
      </c>
      <c r="J35" s="13"/>
      <c r="K35" s="14"/>
      <c r="L35" s="14"/>
      <c r="M35" s="14"/>
      <c r="N35" s="153"/>
      <c r="O35" s="13">
        <f t="shared" si="0"/>
        <v>0</v>
      </c>
      <c r="P35" s="28"/>
    </row>
    <row r="36" spans="1:16" ht="63">
      <c r="A36" s="29">
        <v>32</v>
      </c>
      <c r="B36" s="30" t="s">
        <v>1599</v>
      </c>
      <c r="C36" s="30" t="s">
        <v>1600</v>
      </c>
      <c r="D36" s="31" t="s">
        <v>388</v>
      </c>
      <c r="E36" s="31" t="s">
        <v>379</v>
      </c>
      <c r="F36" s="24" t="s">
        <v>2098</v>
      </c>
      <c r="G36" s="18" t="s">
        <v>1639</v>
      </c>
      <c r="H36" s="31" t="s">
        <v>380</v>
      </c>
      <c r="I36" s="14">
        <v>56700</v>
      </c>
      <c r="J36" s="13"/>
      <c r="K36" s="14"/>
      <c r="L36" s="14"/>
      <c r="M36" s="14"/>
      <c r="N36" s="153"/>
      <c r="O36" s="13">
        <f t="shared" si="0"/>
        <v>0</v>
      </c>
      <c r="P36" s="28"/>
    </row>
    <row r="37" spans="1:16" ht="47.25">
      <c r="A37" s="25">
        <v>33</v>
      </c>
      <c r="B37" s="30" t="s">
        <v>1070</v>
      </c>
      <c r="C37" s="30" t="s">
        <v>1605</v>
      </c>
      <c r="D37" s="31" t="s">
        <v>388</v>
      </c>
      <c r="E37" s="31" t="s">
        <v>379</v>
      </c>
      <c r="F37" s="24" t="s">
        <v>2101</v>
      </c>
      <c r="G37" s="18" t="s">
        <v>1639</v>
      </c>
      <c r="H37" s="31" t="s">
        <v>380</v>
      </c>
      <c r="I37" s="14">
        <v>106050</v>
      </c>
      <c r="J37" s="13"/>
      <c r="K37" s="14"/>
      <c r="L37" s="14"/>
      <c r="M37" s="14"/>
      <c r="N37" s="153"/>
      <c r="O37" s="13">
        <f t="shared" si="0"/>
        <v>0</v>
      </c>
      <c r="P37" s="28"/>
    </row>
    <row r="38" spans="1:16" ht="47.25">
      <c r="A38" s="29">
        <v>34</v>
      </c>
      <c r="B38" s="26" t="s">
        <v>1606</v>
      </c>
      <c r="C38" s="26" t="s">
        <v>1607</v>
      </c>
      <c r="D38" s="27" t="s">
        <v>384</v>
      </c>
      <c r="E38" s="27" t="s">
        <v>379</v>
      </c>
      <c r="F38" s="24" t="s">
        <v>2103</v>
      </c>
      <c r="G38" s="18" t="s">
        <v>1639</v>
      </c>
      <c r="H38" s="27" t="s">
        <v>380</v>
      </c>
      <c r="I38" s="14">
        <v>238350</v>
      </c>
      <c r="J38" s="13"/>
      <c r="K38" s="14"/>
      <c r="L38" s="14"/>
      <c r="M38" s="14"/>
      <c r="N38" s="153"/>
      <c r="O38" s="13">
        <f t="shared" si="0"/>
        <v>0</v>
      </c>
      <c r="P38" s="28"/>
    </row>
    <row r="39" spans="1:16" ht="63">
      <c r="A39" s="25">
        <v>35</v>
      </c>
      <c r="B39" s="26" t="s">
        <v>1608</v>
      </c>
      <c r="C39" s="26" t="s">
        <v>1609</v>
      </c>
      <c r="D39" s="27" t="s">
        <v>384</v>
      </c>
      <c r="E39" s="27" t="s">
        <v>379</v>
      </c>
      <c r="F39" s="24" t="s">
        <v>2105</v>
      </c>
      <c r="G39" s="18" t="s">
        <v>1639</v>
      </c>
      <c r="H39" s="27" t="s">
        <v>380</v>
      </c>
      <c r="I39" s="14">
        <v>302400</v>
      </c>
      <c r="J39" s="13"/>
      <c r="K39" s="14"/>
      <c r="L39" s="14"/>
      <c r="M39" s="14"/>
      <c r="N39" s="153"/>
      <c r="O39" s="13">
        <f t="shared" si="0"/>
        <v>0</v>
      </c>
      <c r="P39" s="28"/>
    </row>
    <row r="40" spans="1:16" ht="31.5">
      <c r="A40" s="29">
        <v>36</v>
      </c>
      <c r="B40" s="26" t="s">
        <v>1071</v>
      </c>
      <c r="C40" s="26" t="s">
        <v>1072</v>
      </c>
      <c r="D40" s="27" t="s">
        <v>384</v>
      </c>
      <c r="E40" s="27" t="s">
        <v>379</v>
      </c>
      <c r="F40" s="24" t="s">
        <v>2106</v>
      </c>
      <c r="G40" s="18" t="s">
        <v>1639</v>
      </c>
      <c r="H40" s="27" t="s">
        <v>380</v>
      </c>
      <c r="I40" s="14">
        <v>79800</v>
      </c>
      <c r="J40" s="13"/>
      <c r="K40" s="14"/>
      <c r="L40" s="14"/>
      <c r="M40" s="14"/>
      <c r="N40" s="153"/>
      <c r="O40" s="13">
        <f t="shared" si="0"/>
        <v>0</v>
      </c>
      <c r="P40" s="28"/>
    </row>
    <row r="41" spans="1:16" ht="63">
      <c r="A41" s="25">
        <v>37</v>
      </c>
      <c r="B41" s="26" t="s">
        <v>1610</v>
      </c>
      <c r="C41" s="26" t="s">
        <v>1611</v>
      </c>
      <c r="D41" s="27" t="s">
        <v>384</v>
      </c>
      <c r="E41" s="27" t="s">
        <v>379</v>
      </c>
      <c r="F41" s="24" t="s">
        <v>2107</v>
      </c>
      <c r="G41" s="18" t="s">
        <v>1639</v>
      </c>
      <c r="H41" s="27" t="s">
        <v>380</v>
      </c>
      <c r="I41" s="14">
        <v>288750</v>
      </c>
      <c r="J41" s="13"/>
      <c r="K41" s="14"/>
      <c r="L41" s="14"/>
      <c r="M41" s="14"/>
      <c r="N41" s="153"/>
      <c r="O41" s="13">
        <f t="shared" si="0"/>
        <v>0</v>
      </c>
      <c r="P41" s="28"/>
    </row>
    <row r="42" spans="1:16" ht="47.25">
      <c r="A42" s="29">
        <v>38</v>
      </c>
      <c r="B42" s="26" t="s">
        <v>1612</v>
      </c>
      <c r="C42" s="26" t="s">
        <v>1613</v>
      </c>
      <c r="D42" s="27" t="s">
        <v>384</v>
      </c>
      <c r="E42" s="27" t="s">
        <v>379</v>
      </c>
      <c r="F42" s="24" t="s">
        <v>2108</v>
      </c>
      <c r="G42" s="18" t="s">
        <v>1639</v>
      </c>
      <c r="H42" s="27" t="s">
        <v>380</v>
      </c>
      <c r="I42" s="14">
        <v>887250</v>
      </c>
      <c r="J42" s="13"/>
      <c r="K42" s="14"/>
      <c r="L42" s="14"/>
      <c r="M42" s="14"/>
      <c r="N42" s="153"/>
      <c r="O42" s="13">
        <f t="shared" si="0"/>
        <v>0</v>
      </c>
      <c r="P42" s="28"/>
    </row>
    <row r="43" spans="1:16" ht="31.5">
      <c r="A43" s="25">
        <v>39</v>
      </c>
      <c r="B43" s="30" t="s">
        <v>1616</v>
      </c>
      <c r="C43" s="30" t="s">
        <v>1617</v>
      </c>
      <c r="D43" s="31" t="s">
        <v>388</v>
      </c>
      <c r="E43" s="31" t="s">
        <v>379</v>
      </c>
      <c r="F43" s="24" t="s">
        <v>2295</v>
      </c>
      <c r="G43" s="18" t="s">
        <v>1639</v>
      </c>
      <c r="H43" s="31" t="s">
        <v>380</v>
      </c>
      <c r="I43" s="14">
        <v>189000</v>
      </c>
      <c r="J43" s="13"/>
      <c r="K43" s="14"/>
      <c r="L43" s="14"/>
      <c r="M43" s="14"/>
      <c r="N43" s="153"/>
      <c r="O43" s="13">
        <f t="shared" si="0"/>
        <v>0</v>
      </c>
      <c r="P43" s="28"/>
    </row>
    <row r="44" spans="1:16" ht="31.5">
      <c r="A44" s="29">
        <v>40</v>
      </c>
      <c r="B44" s="30" t="s">
        <v>1621</v>
      </c>
      <c r="C44" s="30" t="s">
        <v>1622</v>
      </c>
      <c r="D44" s="31" t="s">
        <v>388</v>
      </c>
      <c r="E44" s="31" t="s">
        <v>379</v>
      </c>
      <c r="F44" s="24" t="s">
        <v>2110</v>
      </c>
      <c r="G44" s="18" t="s">
        <v>1639</v>
      </c>
      <c r="H44" s="31" t="s">
        <v>380</v>
      </c>
      <c r="I44" s="14">
        <v>96600</v>
      </c>
      <c r="J44" s="13"/>
      <c r="K44" s="14"/>
      <c r="L44" s="14"/>
      <c r="M44" s="14"/>
      <c r="N44" s="153"/>
      <c r="O44" s="13">
        <f t="shared" si="0"/>
        <v>0</v>
      </c>
      <c r="P44" s="28"/>
    </row>
    <row r="45" spans="1:16" ht="31.5">
      <c r="A45" s="25">
        <v>41</v>
      </c>
      <c r="B45" s="26" t="s">
        <v>1624</v>
      </c>
      <c r="C45" s="26" t="s">
        <v>1625</v>
      </c>
      <c r="D45" s="27" t="s">
        <v>384</v>
      </c>
      <c r="E45" s="27" t="s">
        <v>379</v>
      </c>
      <c r="F45" s="24" t="s">
        <v>2112</v>
      </c>
      <c r="G45" s="18" t="s">
        <v>1639</v>
      </c>
      <c r="H45" s="27" t="s">
        <v>380</v>
      </c>
      <c r="I45" s="14">
        <v>552300</v>
      </c>
      <c r="J45" s="13"/>
      <c r="K45" s="14"/>
      <c r="L45" s="14"/>
      <c r="M45" s="14"/>
      <c r="N45" s="153"/>
      <c r="O45" s="13">
        <f t="shared" si="0"/>
        <v>0</v>
      </c>
      <c r="P45" s="28"/>
    </row>
    <row r="46" spans="1:16" ht="31.5">
      <c r="A46" s="29">
        <v>42</v>
      </c>
      <c r="B46" s="26" t="s">
        <v>1217</v>
      </c>
      <c r="C46" s="26" t="s">
        <v>1218</v>
      </c>
      <c r="D46" s="27" t="s">
        <v>384</v>
      </c>
      <c r="E46" s="27" t="s">
        <v>379</v>
      </c>
      <c r="F46" s="24" t="s">
        <v>2113</v>
      </c>
      <c r="G46" s="18" t="s">
        <v>1639</v>
      </c>
      <c r="H46" s="27" t="s">
        <v>380</v>
      </c>
      <c r="I46" s="14">
        <v>187950</v>
      </c>
      <c r="J46" s="13"/>
      <c r="K46" s="14"/>
      <c r="L46" s="14"/>
      <c r="M46" s="14"/>
      <c r="N46" s="153"/>
      <c r="O46" s="13">
        <f t="shared" si="0"/>
        <v>0</v>
      </c>
      <c r="P46" s="28"/>
    </row>
    <row r="47" spans="1:16" ht="47.25">
      <c r="A47" s="25">
        <v>43</v>
      </c>
      <c r="B47" s="30" t="s">
        <v>1220</v>
      </c>
      <c r="C47" s="30" t="s">
        <v>1221</v>
      </c>
      <c r="D47" s="31" t="s">
        <v>388</v>
      </c>
      <c r="E47" s="31" t="s">
        <v>379</v>
      </c>
      <c r="F47" s="24" t="s">
        <v>2115</v>
      </c>
      <c r="G47" s="18" t="s">
        <v>1639</v>
      </c>
      <c r="H47" s="31" t="s">
        <v>380</v>
      </c>
      <c r="I47" s="14">
        <v>127050</v>
      </c>
      <c r="J47" s="13"/>
      <c r="K47" s="14"/>
      <c r="L47" s="14"/>
      <c r="M47" s="14"/>
      <c r="N47" s="153"/>
      <c r="O47" s="13">
        <f t="shared" si="0"/>
        <v>0</v>
      </c>
      <c r="P47" s="28"/>
    </row>
    <row r="48" spans="1:16" ht="63">
      <c r="A48" s="29">
        <v>44</v>
      </c>
      <c r="B48" s="30" t="s">
        <v>1231</v>
      </c>
      <c r="C48" s="30" t="s">
        <v>1232</v>
      </c>
      <c r="D48" s="31" t="s">
        <v>388</v>
      </c>
      <c r="E48" s="31" t="s">
        <v>379</v>
      </c>
      <c r="F48" s="24" t="s">
        <v>2116</v>
      </c>
      <c r="G48" s="18" t="s">
        <v>1639</v>
      </c>
      <c r="H48" s="31" t="s">
        <v>380</v>
      </c>
      <c r="I48" s="14">
        <v>84000</v>
      </c>
      <c r="J48" s="13"/>
      <c r="K48" s="14"/>
      <c r="L48" s="14"/>
      <c r="M48" s="14"/>
      <c r="N48" s="153"/>
      <c r="O48" s="13">
        <f t="shared" si="0"/>
        <v>0</v>
      </c>
      <c r="P48" s="28"/>
    </row>
    <row r="49" spans="1:16" ht="47.25">
      <c r="A49" s="25">
        <v>45</v>
      </c>
      <c r="B49" s="20" t="s">
        <v>1234</v>
      </c>
      <c r="C49" s="20" t="s">
        <v>1235</v>
      </c>
      <c r="D49" s="21" t="s">
        <v>388</v>
      </c>
      <c r="E49" s="21" t="s">
        <v>379</v>
      </c>
      <c r="F49" s="24" t="s">
        <v>1236</v>
      </c>
      <c r="G49" s="18" t="s">
        <v>1638</v>
      </c>
      <c r="H49" s="21" t="s">
        <v>380</v>
      </c>
      <c r="I49" s="145">
        <v>44100</v>
      </c>
      <c r="J49" s="13"/>
      <c r="K49" s="144"/>
      <c r="L49" s="14"/>
      <c r="M49" s="14"/>
      <c r="N49" s="153"/>
      <c r="O49" s="13">
        <f t="shared" si="0"/>
        <v>0</v>
      </c>
      <c r="P49" s="17"/>
    </row>
    <row r="50" spans="1:16" ht="47.25">
      <c r="A50" s="29">
        <v>46</v>
      </c>
      <c r="B50" s="30" t="s">
        <v>1237</v>
      </c>
      <c r="C50" s="30" t="s">
        <v>1238</v>
      </c>
      <c r="D50" s="31" t="s">
        <v>388</v>
      </c>
      <c r="E50" s="31" t="s">
        <v>379</v>
      </c>
      <c r="F50" s="24" t="s">
        <v>2118</v>
      </c>
      <c r="G50" s="18" t="s">
        <v>1639</v>
      </c>
      <c r="H50" s="31" t="s">
        <v>380</v>
      </c>
      <c r="I50" s="14">
        <v>95550</v>
      </c>
      <c r="J50" s="13"/>
      <c r="K50" s="14"/>
      <c r="L50" s="14"/>
      <c r="M50" s="14"/>
      <c r="N50" s="153"/>
      <c r="O50" s="13">
        <f t="shared" si="0"/>
        <v>0</v>
      </c>
      <c r="P50" s="28"/>
    </row>
    <row r="51" spans="1:16" ht="47.25">
      <c r="A51" s="25">
        <v>47</v>
      </c>
      <c r="B51" s="26" t="s">
        <v>1239</v>
      </c>
      <c r="C51" s="26" t="s">
        <v>1240</v>
      </c>
      <c r="D51" s="27" t="s">
        <v>384</v>
      </c>
      <c r="E51" s="27" t="s">
        <v>379</v>
      </c>
      <c r="F51" s="24" t="s">
        <v>2119</v>
      </c>
      <c r="G51" s="18" t="s">
        <v>1639</v>
      </c>
      <c r="H51" s="27" t="s">
        <v>380</v>
      </c>
      <c r="I51" s="14">
        <v>99750</v>
      </c>
      <c r="J51" s="13"/>
      <c r="K51" s="14"/>
      <c r="L51" s="14"/>
      <c r="M51" s="14"/>
      <c r="N51" s="153"/>
      <c r="O51" s="13">
        <f t="shared" si="0"/>
        <v>0</v>
      </c>
      <c r="P51" s="28"/>
    </row>
    <row r="52" spans="1:16" ht="31.5">
      <c r="A52" s="29">
        <v>48</v>
      </c>
      <c r="B52" s="16" t="s">
        <v>1241</v>
      </c>
      <c r="C52" s="16" t="s">
        <v>1242</v>
      </c>
      <c r="D52" s="17" t="s">
        <v>384</v>
      </c>
      <c r="E52" s="17" t="s">
        <v>379</v>
      </c>
      <c r="F52" s="24" t="s">
        <v>2121</v>
      </c>
      <c r="G52" s="18" t="s">
        <v>1638</v>
      </c>
      <c r="H52" s="17" t="s">
        <v>380</v>
      </c>
      <c r="I52" s="145">
        <v>408450</v>
      </c>
      <c r="J52" s="13"/>
      <c r="K52" s="14"/>
      <c r="L52" s="14"/>
      <c r="M52" s="14"/>
      <c r="N52" s="153"/>
      <c r="O52" s="13">
        <f t="shared" si="0"/>
        <v>0</v>
      </c>
      <c r="P52" s="17"/>
    </row>
    <row r="53" spans="1:16" ht="31.5">
      <c r="A53" s="25">
        <v>49</v>
      </c>
      <c r="B53" s="26" t="s">
        <v>1251</v>
      </c>
      <c r="C53" s="26" t="s">
        <v>1252</v>
      </c>
      <c r="D53" s="27" t="s">
        <v>384</v>
      </c>
      <c r="E53" s="27" t="s">
        <v>379</v>
      </c>
      <c r="F53" s="24" t="s">
        <v>2122</v>
      </c>
      <c r="G53" s="18" t="s">
        <v>1639</v>
      </c>
      <c r="H53" s="27" t="s">
        <v>380</v>
      </c>
      <c r="I53" s="14">
        <v>1417500</v>
      </c>
      <c r="J53" s="13"/>
      <c r="K53" s="14"/>
      <c r="L53" s="14"/>
      <c r="M53" s="14"/>
      <c r="N53" s="153"/>
      <c r="O53" s="13">
        <f t="shared" si="0"/>
        <v>0</v>
      </c>
      <c r="P53" s="28"/>
    </row>
    <row r="54" spans="1:16" ht="31.5">
      <c r="A54" s="29">
        <v>50</v>
      </c>
      <c r="B54" s="16" t="s">
        <v>1254</v>
      </c>
      <c r="C54" s="16" t="s">
        <v>1255</v>
      </c>
      <c r="D54" s="17" t="s">
        <v>384</v>
      </c>
      <c r="E54" s="17" t="s">
        <v>379</v>
      </c>
      <c r="F54" s="24" t="s">
        <v>2123</v>
      </c>
      <c r="G54" s="18" t="s">
        <v>1638</v>
      </c>
      <c r="H54" s="17" t="s">
        <v>380</v>
      </c>
      <c r="I54" s="145">
        <v>303450</v>
      </c>
      <c r="J54" s="13"/>
      <c r="K54" s="14"/>
      <c r="L54" s="14"/>
      <c r="M54" s="14"/>
      <c r="N54" s="153"/>
      <c r="O54" s="13">
        <f t="shared" si="0"/>
        <v>0</v>
      </c>
      <c r="P54" s="17"/>
    </row>
    <row r="55" spans="1:16" ht="47.25">
      <c r="A55" s="25">
        <v>51</v>
      </c>
      <c r="B55" s="24" t="s">
        <v>1719</v>
      </c>
      <c r="C55" s="24" t="s">
        <v>1720</v>
      </c>
      <c r="D55" s="18" t="s">
        <v>384</v>
      </c>
      <c r="E55" s="18" t="s">
        <v>379</v>
      </c>
      <c r="F55" s="33" t="s">
        <v>66</v>
      </c>
      <c r="G55" s="18" t="s">
        <v>1639</v>
      </c>
      <c r="H55" s="18" t="s">
        <v>380</v>
      </c>
      <c r="I55" s="14">
        <v>250000</v>
      </c>
      <c r="J55" s="13"/>
      <c r="K55" s="14"/>
      <c r="L55" s="14"/>
      <c r="M55" s="14"/>
      <c r="N55" s="153"/>
      <c r="O55" s="13">
        <f t="shared" si="0"/>
        <v>0</v>
      </c>
      <c r="P55" s="24"/>
    </row>
    <row r="56" spans="1:16" ht="47.25">
      <c r="A56" s="29">
        <v>52</v>
      </c>
      <c r="B56" s="30" t="s">
        <v>1294</v>
      </c>
      <c r="C56" s="30" t="s">
        <v>1295</v>
      </c>
      <c r="D56" s="31" t="s">
        <v>388</v>
      </c>
      <c r="E56" s="31" t="s">
        <v>379</v>
      </c>
      <c r="F56" s="24" t="s">
        <v>2296</v>
      </c>
      <c r="G56" s="18" t="s">
        <v>1639</v>
      </c>
      <c r="H56" s="31" t="s">
        <v>380</v>
      </c>
      <c r="I56" s="14">
        <v>118650</v>
      </c>
      <c r="J56" s="13"/>
      <c r="K56" s="14"/>
      <c r="L56" s="14"/>
      <c r="M56" s="14"/>
      <c r="N56" s="153"/>
      <c r="O56" s="13">
        <f t="shared" si="0"/>
        <v>0</v>
      </c>
      <c r="P56" s="28"/>
    </row>
    <row r="57" spans="1:16" ht="31.5">
      <c r="A57" s="25">
        <v>53</v>
      </c>
      <c r="B57" s="30" t="s">
        <v>1297</v>
      </c>
      <c r="C57" s="30" t="s">
        <v>1298</v>
      </c>
      <c r="D57" s="31" t="s">
        <v>388</v>
      </c>
      <c r="E57" s="31" t="s">
        <v>379</v>
      </c>
      <c r="F57" s="24" t="s">
        <v>2125</v>
      </c>
      <c r="G57" s="18" t="s">
        <v>1639</v>
      </c>
      <c r="H57" s="31" t="s">
        <v>380</v>
      </c>
      <c r="I57" s="14">
        <v>79800</v>
      </c>
      <c r="J57" s="13"/>
      <c r="K57" s="14"/>
      <c r="L57" s="14"/>
      <c r="M57" s="14"/>
      <c r="N57" s="153"/>
      <c r="O57" s="13">
        <f t="shared" si="0"/>
        <v>0</v>
      </c>
      <c r="P57" s="28"/>
    </row>
    <row r="58" spans="1:16" ht="31.5">
      <c r="A58" s="29">
        <v>54</v>
      </c>
      <c r="B58" s="26" t="s">
        <v>1302</v>
      </c>
      <c r="C58" s="26" t="s">
        <v>1303</v>
      </c>
      <c r="D58" s="27" t="s">
        <v>384</v>
      </c>
      <c r="E58" s="27" t="s">
        <v>379</v>
      </c>
      <c r="F58" s="24" t="s">
        <v>2127</v>
      </c>
      <c r="G58" s="18" t="s">
        <v>1639</v>
      </c>
      <c r="H58" s="27" t="s">
        <v>380</v>
      </c>
      <c r="I58" s="14">
        <v>346500</v>
      </c>
      <c r="J58" s="13"/>
      <c r="K58" s="14"/>
      <c r="L58" s="14"/>
      <c r="M58" s="14"/>
      <c r="N58" s="153"/>
      <c r="O58" s="13">
        <f t="shared" si="0"/>
        <v>0</v>
      </c>
      <c r="P58" s="28"/>
    </row>
    <row r="59" spans="1:16" ht="15.75">
      <c r="A59" s="25">
        <v>55</v>
      </c>
      <c r="B59" s="30" t="s">
        <v>2297</v>
      </c>
      <c r="C59" s="30" t="s">
        <v>2298</v>
      </c>
      <c r="D59" s="31" t="s">
        <v>388</v>
      </c>
      <c r="E59" s="31" t="s">
        <v>379</v>
      </c>
      <c r="F59" s="24" t="s">
        <v>2128</v>
      </c>
      <c r="G59" s="18" t="s">
        <v>1639</v>
      </c>
      <c r="H59" s="31" t="s">
        <v>380</v>
      </c>
      <c r="I59" s="14">
        <v>81900</v>
      </c>
      <c r="J59" s="13"/>
      <c r="K59" s="14"/>
      <c r="L59" s="14"/>
      <c r="M59" s="14"/>
      <c r="N59" s="153"/>
      <c r="O59" s="13">
        <f t="shared" si="0"/>
        <v>0</v>
      </c>
      <c r="P59" s="28"/>
    </row>
    <row r="60" spans="1:16" ht="31.5">
      <c r="A60" s="29">
        <v>56</v>
      </c>
      <c r="B60" s="26" t="s">
        <v>1304</v>
      </c>
      <c r="C60" s="26" t="s">
        <v>1305</v>
      </c>
      <c r="D60" s="27" t="s">
        <v>384</v>
      </c>
      <c r="E60" s="27" t="s">
        <v>379</v>
      </c>
      <c r="F60" s="24" t="s">
        <v>643</v>
      </c>
      <c r="G60" s="18" t="s">
        <v>1639</v>
      </c>
      <c r="H60" s="27" t="s">
        <v>380</v>
      </c>
      <c r="I60" s="14">
        <v>220500</v>
      </c>
      <c r="J60" s="13"/>
      <c r="K60" s="14"/>
      <c r="L60" s="14"/>
      <c r="M60" s="14"/>
      <c r="N60" s="153"/>
      <c r="O60" s="13">
        <f t="shared" si="0"/>
        <v>0</v>
      </c>
      <c r="P60" s="28"/>
    </row>
    <row r="61" spans="1:16" ht="47.25">
      <c r="A61" s="25">
        <v>57</v>
      </c>
      <c r="B61" s="26" t="s">
        <v>1306</v>
      </c>
      <c r="C61" s="26" t="s">
        <v>1307</v>
      </c>
      <c r="D61" s="27" t="s">
        <v>384</v>
      </c>
      <c r="E61" s="27" t="s">
        <v>379</v>
      </c>
      <c r="F61" s="24" t="s">
        <v>642</v>
      </c>
      <c r="G61" s="18" t="s">
        <v>1639</v>
      </c>
      <c r="H61" s="27" t="s">
        <v>380</v>
      </c>
      <c r="I61" s="14">
        <v>158550</v>
      </c>
      <c r="J61" s="13"/>
      <c r="K61" s="14"/>
      <c r="L61" s="14"/>
      <c r="M61" s="14"/>
      <c r="N61" s="153"/>
      <c r="O61" s="13">
        <f t="shared" si="0"/>
        <v>0</v>
      </c>
      <c r="P61" s="28"/>
    </row>
    <row r="62" spans="1:16" ht="47.25">
      <c r="A62" s="29">
        <v>58</v>
      </c>
      <c r="B62" s="30" t="s">
        <v>1311</v>
      </c>
      <c r="C62" s="30" t="s">
        <v>1312</v>
      </c>
      <c r="D62" s="31" t="s">
        <v>388</v>
      </c>
      <c r="E62" s="31" t="s">
        <v>379</v>
      </c>
      <c r="F62" s="24" t="s">
        <v>641</v>
      </c>
      <c r="G62" s="18" t="s">
        <v>1639</v>
      </c>
      <c r="H62" s="31" t="s">
        <v>380</v>
      </c>
      <c r="I62" s="14">
        <v>110000</v>
      </c>
      <c r="J62" s="13"/>
      <c r="K62" s="14"/>
      <c r="L62" s="14"/>
      <c r="M62" s="14"/>
      <c r="N62" s="153"/>
      <c r="O62" s="13">
        <f t="shared" si="0"/>
        <v>0</v>
      </c>
      <c r="P62" s="28"/>
    </row>
    <row r="63" spans="1:16" ht="47.25">
      <c r="A63" s="25">
        <v>59</v>
      </c>
      <c r="B63" s="26" t="s">
        <v>2299</v>
      </c>
      <c r="C63" s="26" t="s">
        <v>1320</v>
      </c>
      <c r="D63" s="27" t="s">
        <v>384</v>
      </c>
      <c r="E63" s="27" t="s">
        <v>379</v>
      </c>
      <c r="F63" s="24" t="s">
        <v>640</v>
      </c>
      <c r="G63" s="18" t="s">
        <v>1639</v>
      </c>
      <c r="H63" s="27" t="s">
        <v>380</v>
      </c>
      <c r="I63" s="14">
        <v>450000</v>
      </c>
      <c r="J63" s="13"/>
      <c r="K63" s="14"/>
      <c r="L63" s="14"/>
      <c r="M63" s="14"/>
      <c r="N63" s="153"/>
      <c r="O63" s="13">
        <f t="shared" si="0"/>
        <v>0</v>
      </c>
      <c r="P63" s="28"/>
    </row>
    <row r="64" spans="1:16" ht="47.25">
      <c r="A64" s="29">
        <v>60</v>
      </c>
      <c r="B64" s="30" t="s">
        <v>1322</v>
      </c>
      <c r="C64" s="30" t="s">
        <v>1323</v>
      </c>
      <c r="D64" s="31" t="s">
        <v>388</v>
      </c>
      <c r="E64" s="31" t="s">
        <v>379</v>
      </c>
      <c r="F64" s="24" t="s">
        <v>2130</v>
      </c>
      <c r="G64" s="18" t="s">
        <v>1639</v>
      </c>
      <c r="H64" s="31" t="s">
        <v>380</v>
      </c>
      <c r="I64" s="14">
        <v>64050</v>
      </c>
      <c r="J64" s="13"/>
      <c r="K64" s="14"/>
      <c r="L64" s="14"/>
      <c r="M64" s="14"/>
      <c r="N64" s="153"/>
      <c r="O64" s="13">
        <f t="shared" si="0"/>
        <v>0</v>
      </c>
      <c r="P64" s="28"/>
    </row>
    <row r="65" spans="1:16" ht="47.25">
      <c r="A65" s="25">
        <v>61</v>
      </c>
      <c r="B65" s="26" t="s">
        <v>1329</v>
      </c>
      <c r="C65" s="26" t="s">
        <v>1330</v>
      </c>
      <c r="D65" s="27" t="s">
        <v>384</v>
      </c>
      <c r="E65" s="27" t="s">
        <v>379</v>
      </c>
      <c r="F65" s="24" t="s">
        <v>2132</v>
      </c>
      <c r="G65" s="18" t="s">
        <v>1639</v>
      </c>
      <c r="H65" s="27" t="s">
        <v>380</v>
      </c>
      <c r="I65" s="14">
        <v>263550</v>
      </c>
      <c r="J65" s="13"/>
      <c r="K65" s="14"/>
      <c r="L65" s="14"/>
      <c r="M65" s="14"/>
      <c r="N65" s="153"/>
      <c r="O65" s="13">
        <f t="shared" si="0"/>
        <v>0</v>
      </c>
      <c r="P65" s="28"/>
    </row>
    <row r="66" spans="1:16" ht="63">
      <c r="A66" s="29">
        <v>62</v>
      </c>
      <c r="B66" s="26" t="s">
        <v>223</v>
      </c>
      <c r="C66" s="26" t="s">
        <v>224</v>
      </c>
      <c r="D66" s="27" t="s">
        <v>384</v>
      </c>
      <c r="E66" s="27" t="s">
        <v>379</v>
      </c>
      <c r="F66" s="24" t="s">
        <v>639</v>
      </c>
      <c r="G66" s="18" t="s">
        <v>1639</v>
      </c>
      <c r="H66" s="27" t="s">
        <v>380</v>
      </c>
      <c r="I66" s="14">
        <v>943950</v>
      </c>
      <c r="J66" s="13"/>
      <c r="K66" s="14"/>
      <c r="L66" s="14"/>
      <c r="M66" s="14"/>
      <c r="N66" s="153"/>
      <c r="O66" s="13">
        <f t="shared" si="0"/>
        <v>0</v>
      </c>
      <c r="P66" s="28"/>
    </row>
    <row r="67" spans="1:16" ht="31.5">
      <c r="A67" s="25">
        <v>63</v>
      </c>
      <c r="B67" s="30" t="s">
        <v>226</v>
      </c>
      <c r="C67" s="30" t="s">
        <v>227</v>
      </c>
      <c r="D67" s="31" t="s">
        <v>388</v>
      </c>
      <c r="E67" s="31" t="s">
        <v>379</v>
      </c>
      <c r="F67" s="24" t="s">
        <v>625</v>
      </c>
      <c r="G67" s="18" t="s">
        <v>1639</v>
      </c>
      <c r="H67" s="31" t="s">
        <v>380</v>
      </c>
      <c r="I67" s="14">
        <v>109200</v>
      </c>
      <c r="J67" s="13"/>
      <c r="K67" s="14"/>
      <c r="L67" s="14"/>
      <c r="M67" s="14"/>
      <c r="N67" s="153"/>
      <c r="O67" s="13">
        <f t="shared" si="0"/>
        <v>0</v>
      </c>
      <c r="P67" s="28"/>
    </row>
    <row r="68" spans="1:16" ht="31.5">
      <c r="A68" s="29">
        <v>64</v>
      </c>
      <c r="B68" s="30" t="s">
        <v>228</v>
      </c>
      <c r="C68" s="30" t="s">
        <v>229</v>
      </c>
      <c r="D68" s="31" t="s">
        <v>388</v>
      </c>
      <c r="E68" s="31" t="s">
        <v>379</v>
      </c>
      <c r="F68" s="24" t="s">
        <v>14</v>
      </c>
      <c r="G68" s="18" t="s">
        <v>1639</v>
      </c>
      <c r="H68" s="31" t="s">
        <v>380</v>
      </c>
      <c r="I68" s="14">
        <v>166950</v>
      </c>
      <c r="J68" s="13"/>
      <c r="K68" s="14"/>
      <c r="L68" s="14"/>
      <c r="M68" s="14"/>
      <c r="N68" s="153"/>
      <c r="O68" s="13">
        <f t="shared" si="0"/>
        <v>0</v>
      </c>
      <c r="P68" s="28"/>
    </row>
    <row r="69" spans="1:16" ht="47.25">
      <c r="A69" s="25">
        <v>65</v>
      </c>
      <c r="B69" s="26" t="s">
        <v>233</v>
      </c>
      <c r="C69" s="26" t="s">
        <v>234</v>
      </c>
      <c r="D69" s="27" t="s">
        <v>384</v>
      </c>
      <c r="E69" s="27" t="s">
        <v>379</v>
      </c>
      <c r="F69" s="24" t="s">
        <v>626</v>
      </c>
      <c r="G69" s="18" t="s">
        <v>1639</v>
      </c>
      <c r="H69" s="27" t="s">
        <v>380</v>
      </c>
      <c r="I69" s="14">
        <v>996450</v>
      </c>
      <c r="J69" s="13"/>
      <c r="K69" s="14"/>
      <c r="L69" s="14"/>
      <c r="M69" s="14"/>
      <c r="N69" s="153"/>
      <c r="O69" s="13">
        <f t="shared" si="0"/>
        <v>0</v>
      </c>
      <c r="P69" s="28"/>
    </row>
    <row r="70" spans="1:16" ht="63">
      <c r="A70" s="29">
        <v>66</v>
      </c>
      <c r="B70" s="26" t="s">
        <v>15</v>
      </c>
      <c r="C70" s="26" t="s">
        <v>16</v>
      </c>
      <c r="D70" s="27" t="s">
        <v>384</v>
      </c>
      <c r="E70" s="27" t="s">
        <v>379</v>
      </c>
      <c r="F70" s="24" t="s">
        <v>627</v>
      </c>
      <c r="G70" s="18" t="s">
        <v>1639</v>
      </c>
      <c r="H70" s="27" t="s">
        <v>380</v>
      </c>
      <c r="I70" s="14">
        <v>477750</v>
      </c>
      <c r="J70" s="13"/>
      <c r="K70" s="14"/>
      <c r="L70" s="14"/>
      <c r="M70" s="14"/>
      <c r="N70" s="153"/>
      <c r="O70" s="13">
        <f aca="true" t="shared" si="1" ref="O70:O97">N70*I70</f>
        <v>0</v>
      </c>
      <c r="P70" s="28"/>
    </row>
    <row r="71" spans="1:16" ht="47.25">
      <c r="A71" s="25">
        <v>67</v>
      </c>
      <c r="B71" s="26" t="s">
        <v>17</v>
      </c>
      <c r="C71" s="26" t="s">
        <v>306</v>
      </c>
      <c r="D71" s="27" t="s">
        <v>384</v>
      </c>
      <c r="E71" s="27" t="s">
        <v>379</v>
      </c>
      <c r="F71" s="24" t="s">
        <v>638</v>
      </c>
      <c r="G71" s="18" t="s">
        <v>1639</v>
      </c>
      <c r="H71" s="27" t="s">
        <v>380</v>
      </c>
      <c r="I71" s="14">
        <v>328650</v>
      </c>
      <c r="J71" s="13"/>
      <c r="K71" s="14"/>
      <c r="L71" s="14"/>
      <c r="M71" s="14"/>
      <c r="N71" s="153"/>
      <c r="O71" s="13">
        <f t="shared" si="1"/>
        <v>0</v>
      </c>
      <c r="P71" s="28"/>
    </row>
    <row r="72" spans="1:16" ht="31.5">
      <c r="A72" s="29">
        <v>68</v>
      </c>
      <c r="B72" s="26" t="s">
        <v>318</v>
      </c>
      <c r="C72" s="26" t="s">
        <v>319</v>
      </c>
      <c r="D72" s="27" t="s">
        <v>384</v>
      </c>
      <c r="E72" s="27" t="s">
        <v>379</v>
      </c>
      <c r="F72" s="24" t="s">
        <v>18</v>
      </c>
      <c r="G72" s="18" t="s">
        <v>1639</v>
      </c>
      <c r="H72" s="27" t="s">
        <v>380</v>
      </c>
      <c r="I72" s="14">
        <v>528150</v>
      </c>
      <c r="J72" s="13"/>
      <c r="K72" s="14"/>
      <c r="L72" s="14"/>
      <c r="M72" s="14"/>
      <c r="N72" s="153"/>
      <c r="O72" s="13">
        <f t="shared" si="1"/>
        <v>0</v>
      </c>
      <c r="P72" s="28"/>
    </row>
    <row r="73" spans="1:16" ht="110.25">
      <c r="A73" s="25">
        <v>69</v>
      </c>
      <c r="B73" s="26" t="s">
        <v>324</v>
      </c>
      <c r="C73" s="26" t="s">
        <v>325</v>
      </c>
      <c r="D73" s="27" t="s">
        <v>384</v>
      </c>
      <c r="E73" s="27" t="s">
        <v>379</v>
      </c>
      <c r="F73" s="24" t="s">
        <v>69</v>
      </c>
      <c r="G73" s="18" t="s">
        <v>1639</v>
      </c>
      <c r="H73" s="27" t="s">
        <v>380</v>
      </c>
      <c r="I73" s="14">
        <v>148050</v>
      </c>
      <c r="J73" s="13"/>
      <c r="K73" s="14"/>
      <c r="L73" s="14"/>
      <c r="M73" s="14"/>
      <c r="N73" s="153"/>
      <c r="O73" s="13">
        <f t="shared" si="1"/>
        <v>0</v>
      </c>
      <c r="P73" s="28"/>
    </row>
    <row r="74" spans="1:16" ht="31.5">
      <c r="A74" s="29">
        <v>70</v>
      </c>
      <c r="B74" s="26" t="s">
        <v>852</v>
      </c>
      <c r="C74" s="26" t="s">
        <v>853</v>
      </c>
      <c r="D74" s="27" t="s">
        <v>384</v>
      </c>
      <c r="E74" s="27" t="s">
        <v>379</v>
      </c>
      <c r="F74" s="24" t="s">
        <v>637</v>
      </c>
      <c r="G74" s="18" t="s">
        <v>1639</v>
      </c>
      <c r="H74" s="27" t="s">
        <v>380</v>
      </c>
      <c r="I74" s="14">
        <v>878850</v>
      </c>
      <c r="J74" s="13"/>
      <c r="K74" s="14"/>
      <c r="L74" s="14"/>
      <c r="M74" s="14"/>
      <c r="N74" s="153"/>
      <c r="O74" s="13">
        <f t="shared" si="1"/>
        <v>0</v>
      </c>
      <c r="P74" s="28"/>
    </row>
    <row r="75" spans="1:16" ht="47.25">
      <c r="A75" s="25">
        <v>71</v>
      </c>
      <c r="B75" s="26" t="s">
        <v>19</v>
      </c>
      <c r="C75" s="26" t="s">
        <v>1917</v>
      </c>
      <c r="D75" s="27" t="s">
        <v>384</v>
      </c>
      <c r="E75" s="27" t="s">
        <v>379</v>
      </c>
      <c r="F75" s="24" t="s">
        <v>67</v>
      </c>
      <c r="G75" s="18" t="s">
        <v>1639</v>
      </c>
      <c r="H75" s="27" t="s">
        <v>380</v>
      </c>
      <c r="I75" s="14">
        <v>549150</v>
      </c>
      <c r="J75" s="13"/>
      <c r="K75" s="14"/>
      <c r="L75" s="14"/>
      <c r="M75" s="14"/>
      <c r="N75" s="153"/>
      <c r="O75" s="13">
        <f t="shared" si="1"/>
        <v>0</v>
      </c>
      <c r="P75" s="28"/>
    </row>
    <row r="76" spans="1:16" ht="31.5">
      <c r="A76" s="29">
        <v>72</v>
      </c>
      <c r="B76" s="26" t="s">
        <v>1922</v>
      </c>
      <c r="C76" s="26" t="s">
        <v>1923</v>
      </c>
      <c r="D76" s="27" t="s">
        <v>384</v>
      </c>
      <c r="E76" s="27" t="s">
        <v>379</v>
      </c>
      <c r="F76" s="24" t="s">
        <v>72</v>
      </c>
      <c r="G76" s="18" t="s">
        <v>1639</v>
      </c>
      <c r="H76" s="27" t="s">
        <v>380</v>
      </c>
      <c r="I76" s="14">
        <v>329700</v>
      </c>
      <c r="J76" s="13"/>
      <c r="K76" s="14"/>
      <c r="L76" s="14"/>
      <c r="M76" s="14"/>
      <c r="N76" s="153"/>
      <c r="O76" s="13">
        <f t="shared" si="1"/>
        <v>0</v>
      </c>
      <c r="P76" s="28"/>
    </row>
    <row r="77" spans="1:16" ht="47.25">
      <c r="A77" s="25">
        <v>73</v>
      </c>
      <c r="B77" s="30" t="s">
        <v>1925</v>
      </c>
      <c r="C77" s="30" t="s">
        <v>1926</v>
      </c>
      <c r="D77" s="31" t="s">
        <v>388</v>
      </c>
      <c r="E77" s="31" t="s">
        <v>379</v>
      </c>
      <c r="F77" s="24" t="s">
        <v>636</v>
      </c>
      <c r="G77" s="18" t="s">
        <v>1639</v>
      </c>
      <c r="H77" s="31" t="s">
        <v>380</v>
      </c>
      <c r="I77" s="14">
        <v>158550</v>
      </c>
      <c r="J77" s="13"/>
      <c r="K77" s="14"/>
      <c r="L77" s="14"/>
      <c r="M77" s="14"/>
      <c r="N77" s="153"/>
      <c r="O77" s="13">
        <f t="shared" si="1"/>
        <v>0</v>
      </c>
      <c r="P77" s="28"/>
    </row>
    <row r="78" spans="1:16" ht="31.5">
      <c r="A78" s="29">
        <v>74</v>
      </c>
      <c r="B78" s="26" t="s">
        <v>1928</v>
      </c>
      <c r="C78" s="26" t="s">
        <v>1929</v>
      </c>
      <c r="D78" s="27" t="s">
        <v>384</v>
      </c>
      <c r="E78" s="27" t="s">
        <v>379</v>
      </c>
      <c r="F78" s="24" t="s">
        <v>73</v>
      </c>
      <c r="G78" s="18" t="s">
        <v>1639</v>
      </c>
      <c r="H78" s="27" t="s">
        <v>380</v>
      </c>
      <c r="I78" s="14">
        <v>459900</v>
      </c>
      <c r="J78" s="13"/>
      <c r="K78" s="14"/>
      <c r="L78" s="14"/>
      <c r="M78" s="14"/>
      <c r="N78" s="153"/>
      <c r="O78" s="13">
        <f t="shared" si="1"/>
        <v>0</v>
      </c>
      <c r="P78" s="28"/>
    </row>
    <row r="79" spans="1:16" ht="47.25">
      <c r="A79" s="25">
        <v>75</v>
      </c>
      <c r="B79" s="30" t="s">
        <v>1576</v>
      </c>
      <c r="C79" s="30" t="s">
        <v>1934</v>
      </c>
      <c r="D79" s="31" t="s">
        <v>388</v>
      </c>
      <c r="E79" s="31" t="s">
        <v>379</v>
      </c>
      <c r="F79" s="24" t="s">
        <v>74</v>
      </c>
      <c r="G79" s="18" t="s">
        <v>1639</v>
      </c>
      <c r="H79" s="31" t="s">
        <v>380</v>
      </c>
      <c r="I79" s="14">
        <v>45000</v>
      </c>
      <c r="J79" s="13"/>
      <c r="K79" s="14"/>
      <c r="L79" s="14"/>
      <c r="M79" s="14"/>
      <c r="N79" s="153"/>
      <c r="O79" s="13">
        <f t="shared" si="1"/>
        <v>0</v>
      </c>
      <c r="P79" s="28"/>
    </row>
    <row r="80" spans="1:16" ht="47.25">
      <c r="A80" s="29">
        <v>76</v>
      </c>
      <c r="B80" s="26" t="s">
        <v>1936</v>
      </c>
      <c r="C80" s="26" t="s">
        <v>1937</v>
      </c>
      <c r="D80" s="27" t="s">
        <v>384</v>
      </c>
      <c r="E80" s="27" t="s">
        <v>410</v>
      </c>
      <c r="F80" s="24" t="s">
        <v>635</v>
      </c>
      <c r="G80" s="18" t="s">
        <v>1639</v>
      </c>
      <c r="H80" s="27" t="s">
        <v>380</v>
      </c>
      <c r="I80" s="14">
        <v>164850</v>
      </c>
      <c r="J80" s="13"/>
      <c r="K80" s="14"/>
      <c r="L80" s="14"/>
      <c r="M80" s="14"/>
      <c r="N80" s="153"/>
      <c r="O80" s="13">
        <f t="shared" si="1"/>
        <v>0</v>
      </c>
      <c r="P80" s="28"/>
    </row>
    <row r="81" spans="1:16" ht="31.5">
      <c r="A81" s="25">
        <v>77</v>
      </c>
      <c r="B81" s="26" t="s">
        <v>1939</v>
      </c>
      <c r="C81" s="26" t="s">
        <v>1940</v>
      </c>
      <c r="D81" s="27" t="s">
        <v>384</v>
      </c>
      <c r="E81" s="27" t="s">
        <v>379</v>
      </c>
      <c r="F81" s="24" t="s">
        <v>634</v>
      </c>
      <c r="G81" s="18" t="s">
        <v>1639</v>
      </c>
      <c r="H81" s="27" t="s">
        <v>380</v>
      </c>
      <c r="I81" s="14">
        <v>1399650</v>
      </c>
      <c r="J81" s="13"/>
      <c r="K81" s="14"/>
      <c r="L81" s="14"/>
      <c r="M81" s="14"/>
      <c r="N81" s="153"/>
      <c r="O81" s="13">
        <f t="shared" si="1"/>
        <v>0</v>
      </c>
      <c r="P81" s="28"/>
    </row>
    <row r="82" spans="1:16" ht="47.25">
      <c r="A82" s="29">
        <v>78</v>
      </c>
      <c r="B82" s="30" t="s">
        <v>1944</v>
      </c>
      <c r="C82" s="30" t="s">
        <v>1945</v>
      </c>
      <c r="D82" s="31" t="s">
        <v>388</v>
      </c>
      <c r="E82" s="31" t="s">
        <v>379</v>
      </c>
      <c r="F82" s="24" t="s">
        <v>633</v>
      </c>
      <c r="G82" s="18" t="s">
        <v>1639</v>
      </c>
      <c r="H82" s="31" t="s">
        <v>380</v>
      </c>
      <c r="I82" s="14">
        <v>95550</v>
      </c>
      <c r="J82" s="13"/>
      <c r="K82" s="14"/>
      <c r="L82" s="14"/>
      <c r="M82" s="14"/>
      <c r="N82" s="153"/>
      <c r="O82" s="13">
        <f t="shared" si="1"/>
        <v>0</v>
      </c>
      <c r="P82" s="28"/>
    </row>
    <row r="83" spans="1:16" ht="31.5">
      <c r="A83" s="25">
        <v>79</v>
      </c>
      <c r="B83" s="26" t="s">
        <v>1946</v>
      </c>
      <c r="C83" s="26" t="s">
        <v>1947</v>
      </c>
      <c r="D83" s="27" t="s">
        <v>384</v>
      </c>
      <c r="E83" s="27" t="s">
        <v>410</v>
      </c>
      <c r="F83" s="24" t="s">
        <v>632</v>
      </c>
      <c r="G83" s="18" t="s">
        <v>1639</v>
      </c>
      <c r="H83" s="27" t="s">
        <v>380</v>
      </c>
      <c r="I83" s="14">
        <v>897750</v>
      </c>
      <c r="J83" s="13"/>
      <c r="K83" s="14"/>
      <c r="L83" s="14"/>
      <c r="M83" s="14"/>
      <c r="N83" s="153"/>
      <c r="O83" s="13">
        <f t="shared" si="1"/>
        <v>0</v>
      </c>
      <c r="P83" s="28"/>
    </row>
    <row r="84" spans="1:16" ht="31.5">
      <c r="A84" s="29">
        <v>80</v>
      </c>
      <c r="B84" s="30" t="s">
        <v>1948</v>
      </c>
      <c r="C84" s="30" t="s">
        <v>1949</v>
      </c>
      <c r="D84" s="31" t="s">
        <v>388</v>
      </c>
      <c r="E84" s="31" t="s">
        <v>379</v>
      </c>
      <c r="F84" s="24" t="s">
        <v>75</v>
      </c>
      <c r="G84" s="18" t="s">
        <v>1639</v>
      </c>
      <c r="H84" s="31" t="s">
        <v>380</v>
      </c>
      <c r="I84" s="14">
        <v>103950</v>
      </c>
      <c r="J84" s="13"/>
      <c r="K84" s="14"/>
      <c r="L84" s="14"/>
      <c r="M84" s="14"/>
      <c r="N84" s="153"/>
      <c r="O84" s="13">
        <f t="shared" si="1"/>
        <v>0</v>
      </c>
      <c r="P84" s="28"/>
    </row>
    <row r="85" spans="1:16" ht="63">
      <c r="A85" s="25">
        <v>81</v>
      </c>
      <c r="B85" s="30" t="s">
        <v>1630</v>
      </c>
      <c r="C85" s="30" t="s">
        <v>1631</v>
      </c>
      <c r="D85" s="31" t="s">
        <v>388</v>
      </c>
      <c r="E85" s="31" t="s">
        <v>379</v>
      </c>
      <c r="F85" s="24" t="s">
        <v>1409</v>
      </c>
      <c r="G85" s="18" t="s">
        <v>1639</v>
      </c>
      <c r="H85" s="31" t="s">
        <v>380</v>
      </c>
      <c r="I85" s="14">
        <v>173250</v>
      </c>
      <c r="J85" s="13"/>
      <c r="K85" s="14"/>
      <c r="L85" s="14"/>
      <c r="M85" s="14"/>
      <c r="N85" s="153"/>
      <c r="O85" s="13">
        <f t="shared" si="1"/>
        <v>0</v>
      </c>
      <c r="P85" s="28"/>
    </row>
    <row r="86" spans="1:16" ht="31.5">
      <c r="A86" s="29">
        <v>82</v>
      </c>
      <c r="B86" s="26" t="s">
        <v>133</v>
      </c>
      <c r="C86" s="26" t="s">
        <v>134</v>
      </c>
      <c r="D86" s="27" t="s">
        <v>384</v>
      </c>
      <c r="E86" s="27" t="s">
        <v>379</v>
      </c>
      <c r="F86" s="24" t="s">
        <v>1408</v>
      </c>
      <c r="G86" s="18" t="s">
        <v>1639</v>
      </c>
      <c r="H86" s="27" t="s">
        <v>380</v>
      </c>
      <c r="I86" s="14">
        <v>588000</v>
      </c>
      <c r="J86" s="13"/>
      <c r="K86" s="14"/>
      <c r="L86" s="14"/>
      <c r="M86" s="14"/>
      <c r="N86" s="153"/>
      <c r="O86" s="13">
        <f t="shared" si="1"/>
        <v>0</v>
      </c>
      <c r="P86" s="28"/>
    </row>
    <row r="87" spans="1:16" ht="31.5">
      <c r="A87" s="25">
        <v>83</v>
      </c>
      <c r="B87" s="30" t="s">
        <v>1633</v>
      </c>
      <c r="C87" s="30" t="s">
        <v>1634</v>
      </c>
      <c r="D87" s="31" t="s">
        <v>388</v>
      </c>
      <c r="E87" s="31" t="s">
        <v>379</v>
      </c>
      <c r="F87" s="24" t="s">
        <v>631</v>
      </c>
      <c r="G87" s="18" t="s">
        <v>1639</v>
      </c>
      <c r="H87" s="31" t="s">
        <v>380</v>
      </c>
      <c r="I87" s="14">
        <v>79800</v>
      </c>
      <c r="J87" s="13"/>
      <c r="K87" s="14"/>
      <c r="L87" s="14"/>
      <c r="M87" s="14"/>
      <c r="N87" s="153"/>
      <c r="O87" s="13">
        <f t="shared" si="1"/>
        <v>0</v>
      </c>
      <c r="P87" s="28"/>
    </row>
    <row r="88" spans="1:16" ht="31.5">
      <c r="A88" s="29">
        <v>84</v>
      </c>
      <c r="B88" s="30" t="s">
        <v>1635</v>
      </c>
      <c r="C88" s="30" t="s">
        <v>172</v>
      </c>
      <c r="D88" s="31" t="s">
        <v>388</v>
      </c>
      <c r="E88" s="31" t="s">
        <v>379</v>
      </c>
      <c r="F88" s="24" t="s">
        <v>1406</v>
      </c>
      <c r="G88" s="18" t="s">
        <v>1639</v>
      </c>
      <c r="H88" s="31" t="s">
        <v>380</v>
      </c>
      <c r="I88" s="14">
        <v>133350</v>
      </c>
      <c r="J88" s="13"/>
      <c r="K88" s="14"/>
      <c r="L88" s="14"/>
      <c r="M88" s="14"/>
      <c r="N88" s="153"/>
      <c r="O88" s="13">
        <f t="shared" si="1"/>
        <v>0</v>
      </c>
      <c r="P88" s="28"/>
    </row>
    <row r="89" spans="1:16" ht="31.5">
      <c r="A89" s="25">
        <v>85</v>
      </c>
      <c r="B89" s="26" t="s">
        <v>176</v>
      </c>
      <c r="C89" s="26" t="s">
        <v>177</v>
      </c>
      <c r="D89" s="27" t="s">
        <v>384</v>
      </c>
      <c r="E89" s="27" t="s">
        <v>379</v>
      </c>
      <c r="F89" s="24" t="s">
        <v>1404</v>
      </c>
      <c r="G89" s="18" t="s">
        <v>1639</v>
      </c>
      <c r="H89" s="27" t="s">
        <v>380</v>
      </c>
      <c r="I89" s="14">
        <v>243600</v>
      </c>
      <c r="J89" s="13"/>
      <c r="K89" s="14"/>
      <c r="L89" s="14"/>
      <c r="M89" s="14"/>
      <c r="N89" s="153"/>
      <c r="O89" s="13">
        <f t="shared" si="1"/>
        <v>0</v>
      </c>
      <c r="P89" s="28"/>
    </row>
    <row r="90" spans="1:16" ht="31.5">
      <c r="A90" s="29">
        <v>86</v>
      </c>
      <c r="B90" s="26" t="s">
        <v>181</v>
      </c>
      <c r="C90" s="26" t="s">
        <v>182</v>
      </c>
      <c r="D90" s="27" t="s">
        <v>384</v>
      </c>
      <c r="E90" s="27" t="s">
        <v>410</v>
      </c>
      <c r="F90" s="24" t="s">
        <v>630</v>
      </c>
      <c r="G90" s="18" t="s">
        <v>1639</v>
      </c>
      <c r="H90" s="27" t="s">
        <v>380</v>
      </c>
      <c r="I90" s="14">
        <v>2094750</v>
      </c>
      <c r="J90" s="13"/>
      <c r="K90" s="14"/>
      <c r="L90" s="14"/>
      <c r="M90" s="14"/>
      <c r="N90" s="153"/>
      <c r="O90" s="13">
        <f t="shared" si="1"/>
        <v>0</v>
      </c>
      <c r="P90" s="28"/>
    </row>
    <row r="91" spans="1:16" ht="31.5">
      <c r="A91" s="25">
        <v>87</v>
      </c>
      <c r="B91" s="30" t="s">
        <v>186</v>
      </c>
      <c r="C91" s="30" t="s">
        <v>187</v>
      </c>
      <c r="D91" s="31" t="s">
        <v>388</v>
      </c>
      <c r="E91" s="31" t="s">
        <v>379</v>
      </c>
      <c r="F91" s="24" t="s">
        <v>1403</v>
      </c>
      <c r="G91" s="18" t="s">
        <v>1639</v>
      </c>
      <c r="H91" s="31" t="s">
        <v>380</v>
      </c>
      <c r="I91" s="14">
        <v>250000</v>
      </c>
      <c r="J91" s="13"/>
      <c r="K91" s="14"/>
      <c r="L91" s="14"/>
      <c r="M91" s="14"/>
      <c r="N91" s="153"/>
      <c r="O91" s="13">
        <f t="shared" si="1"/>
        <v>0</v>
      </c>
      <c r="P91" s="28"/>
    </row>
    <row r="92" spans="1:16" ht="31.5">
      <c r="A92" s="29">
        <v>88</v>
      </c>
      <c r="B92" s="30" t="s">
        <v>188</v>
      </c>
      <c r="C92" s="30" t="s">
        <v>189</v>
      </c>
      <c r="D92" s="31" t="s">
        <v>388</v>
      </c>
      <c r="E92" s="31" t="s">
        <v>379</v>
      </c>
      <c r="F92" s="24" t="s">
        <v>629</v>
      </c>
      <c r="G92" s="18" t="s">
        <v>1639</v>
      </c>
      <c r="H92" s="31" t="s">
        <v>380</v>
      </c>
      <c r="I92" s="14">
        <v>120000</v>
      </c>
      <c r="J92" s="13"/>
      <c r="K92" s="14"/>
      <c r="L92" s="14"/>
      <c r="M92" s="14"/>
      <c r="N92" s="153"/>
      <c r="O92" s="13">
        <f t="shared" si="1"/>
        <v>0</v>
      </c>
      <c r="P92" s="28"/>
    </row>
    <row r="93" spans="1:16" ht="31.5">
      <c r="A93" s="25">
        <v>89</v>
      </c>
      <c r="B93" s="26" t="s">
        <v>1636</v>
      </c>
      <c r="C93" s="26" t="s">
        <v>191</v>
      </c>
      <c r="D93" s="27" t="s">
        <v>384</v>
      </c>
      <c r="E93" s="27" t="s">
        <v>379</v>
      </c>
      <c r="F93" s="24" t="s">
        <v>628</v>
      </c>
      <c r="G93" s="18" t="s">
        <v>1639</v>
      </c>
      <c r="H93" s="27" t="s">
        <v>380</v>
      </c>
      <c r="I93" s="14">
        <v>392700</v>
      </c>
      <c r="J93" s="13"/>
      <c r="K93" s="14"/>
      <c r="L93" s="14"/>
      <c r="M93" s="14"/>
      <c r="N93" s="153"/>
      <c r="O93" s="13">
        <f t="shared" si="1"/>
        <v>0</v>
      </c>
      <c r="P93" s="28"/>
    </row>
    <row r="94" spans="1:16" ht="31.5">
      <c r="A94" s="29">
        <v>90</v>
      </c>
      <c r="B94" s="26" t="s">
        <v>1637</v>
      </c>
      <c r="C94" s="26" t="s">
        <v>194</v>
      </c>
      <c r="D94" s="27" t="s">
        <v>384</v>
      </c>
      <c r="E94" s="27" t="s">
        <v>379</v>
      </c>
      <c r="F94" s="24" t="s">
        <v>1402</v>
      </c>
      <c r="G94" s="18" t="s">
        <v>1639</v>
      </c>
      <c r="H94" s="27" t="s">
        <v>380</v>
      </c>
      <c r="I94" s="14">
        <v>929250</v>
      </c>
      <c r="J94" s="13"/>
      <c r="K94" s="14"/>
      <c r="L94" s="14"/>
      <c r="M94" s="14"/>
      <c r="N94" s="153"/>
      <c r="O94" s="13">
        <f t="shared" si="1"/>
        <v>0</v>
      </c>
      <c r="P94" s="28"/>
    </row>
    <row r="95" spans="1:16" ht="31.5">
      <c r="A95" s="25">
        <v>91</v>
      </c>
      <c r="B95" s="26" t="s">
        <v>203</v>
      </c>
      <c r="C95" s="26" t="s">
        <v>204</v>
      </c>
      <c r="D95" s="27" t="s">
        <v>384</v>
      </c>
      <c r="E95" s="27" t="s">
        <v>379</v>
      </c>
      <c r="F95" s="24" t="s">
        <v>1632</v>
      </c>
      <c r="G95" s="18" t="s">
        <v>1639</v>
      </c>
      <c r="H95" s="27" t="s">
        <v>380</v>
      </c>
      <c r="I95" s="14">
        <v>375900</v>
      </c>
      <c r="J95" s="13"/>
      <c r="K95" s="14"/>
      <c r="L95" s="14"/>
      <c r="M95" s="14"/>
      <c r="N95" s="153"/>
      <c r="O95" s="13">
        <f t="shared" si="1"/>
        <v>0</v>
      </c>
      <c r="P95" s="28"/>
    </row>
    <row r="96" spans="1:16" s="258" customFormat="1" ht="31.5">
      <c r="A96" s="29">
        <v>92</v>
      </c>
      <c r="B96" s="26" t="s">
        <v>208</v>
      </c>
      <c r="C96" s="26" t="s">
        <v>209</v>
      </c>
      <c r="D96" s="27" t="s">
        <v>384</v>
      </c>
      <c r="E96" s="27" t="s">
        <v>379</v>
      </c>
      <c r="F96" s="24" t="s">
        <v>1401</v>
      </c>
      <c r="G96" s="18" t="s">
        <v>1639</v>
      </c>
      <c r="H96" s="27" t="s">
        <v>380</v>
      </c>
      <c r="I96" s="14">
        <v>262500</v>
      </c>
      <c r="J96" s="13"/>
      <c r="K96" s="14"/>
      <c r="L96" s="14"/>
      <c r="M96" s="14"/>
      <c r="N96" s="153"/>
      <c r="O96" s="13">
        <f t="shared" si="1"/>
        <v>0</v>
      </c>
      <c r="P96" s="28"/>
    </row>
    <row r="97" spans="1:16" s="168" customFormat="1" ht="15.75">
      <c r="A97" s="25">
        <v>93</v>
      </c>
      <c r="B97" s="30" t="s">
        <v>210</v>
      </c>
      <c r="C97" s="30" t="s">
        <v>211</v>
      </c>
      <c r="D97" s="31" t="s">
        <v>388</v>
      </c>
      <c r="E97" s="31" t="s">
        <v>379</v>
      </c>
      <c r="F97" s="24" t="s">
        <v>1400</v>
      </c>
      <c r="G97" s="18" t="s">
        <v>1639</v>
      </c>
      <c r="H97" s="31" t="s">
        <v>380</v>
      </c>
      <c r="I97" s="14">
        <v>91350</v>
      </c>
      <c r="J97" s="13"/>
      <c r="K97" s="14"/>
      <c r="L97" s="14"/>
      <c r="M97" s="14"/>
      <c r="N97" s="153"/>
      <c r="O97" s="13">
        <f t="shared" si="1"/>
        <v>0</v>
      </c>
      <c r="P97" s="28"/>
    </row>
    <row r="98" spans="1:16" s="168" customFormat="1" ht="15.75">
      <c r="A98" s="167"/>
      <c r="B98" s="169" t="s">
        <v>577</v>
      </c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288">
        <f>SUM(O5:O97)</f>
        <v>0</v>
      </c>
      <c r="P98" s="167"/>
    </row>
    <row r="99" s="168" customFormat="1" ht="15.75"/>
    <row r="100" spans="1:15" s="1" customFormat="1" ht="15.75">
      <c r="A100" s="304" t="s">
        <v>1023</v>
      </c>
      <c r="B100" s="300"/>
      <c r="C100" s="162"/>
      <c r="E100" s="2"/>
      <c r="F100" s="2"/>
      <c r="G100" s="2"/>
      <c r="H100" s="3"/>
      <c r="K100" s="5"/>
      <c r="O100" s="182"/>
    </row>
    <row r="101" spans="1:15" s="1" customFormat="1" ht="15.75">
      <c r="A101" s="181"/>
      <c r="C101" s="301" t="s">
        <v>1049</v>
      </c>
      <c r="E101" s="2"/>
      <c r="F101" s="2"/>
      <c r="G101" s="2"/>
      <c r="H101" s="3"/>
      <c r="K101" s="5"/>
      <c r="O101" s="182"/>
    </row>
  </sheetData>
  <sheetProtection/>
  <autoFilter ref="A3:P97"/>
  <mergeCells count="12">
    <mergeCell ref="O2:O3"/>
    <mergeCell ref="P2:P3"/>
    <mergeCell ref="I2:I3"/>
    <mergeCell ref="E2:E3"/>
    <mergeCell ref="F2:F3"/>
    <mergeCell ref="G2:G3"/>
    <mergeCell ref="A2:A3"/>
    <mergeCell ref="B2:B3"/>
    <mergeCell ref="C2:C3"/>
    <mergeCell ref="D2:D3"/>
    <mergeCell ref="J2:N2"/>
    <mergeCell ref="H2:H3"/>
  </mergeCells>
  <printOptions/>
  <pageMargins left="0.3937007874015748" right="0.15748031496062992" top="0.5511811023622047" bottom="0.6299212598425197" header="0.4724409448818898" footer="0.3937007874015748"/>
  <pageSetup horizontalDpi="600" verticalDpi="600" orientation="landscape" paperSize="9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0973915552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MyPC</cp:lastModifiedBy>
  <cp:lastPrinted>2018-06-04T02:30:58Z</cp:lastPrinted>
  <dcterms:created xsi:type="dcterms:W3CDTF">2016-08-30T09:00:27Z</dcterms:created>
  <dcterms:modified xsi:type="dcterms:W3CDTF">2019-04-12T08:20:22Z</dcterms:modified>
  <cp:category/>
  <cp:version/>
  <cp:contentType/>
  <cp:contentStatus/>
</cp:coreProperties>
</file>